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eastdian\Desktop\"/>
    </mc:Choice>
  </mc:AlternateContent>
  <xr:revisionPtr revIDLastSave="0" documentId="13_ncr:1_{910D8D22-2FCB-4C86-8C97-816F7E1FB8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NERAL FUND EXPENDITURES" sheetId="1" r:id="rId1"/>
    <sheet name="GENERAL FUND REVENUE" sheetId="2" r:id="rId2"/>
    <sheet name="CAPITAL OUTLAY EXPENDITURES" sheetId="3" r:id="rId3"/>
    <sheet name="CAPITAL OUTLAY REVENUE" sheetId="4" r:id="rId4"/>
    <sheet name="SPECIAL ED EXPENDITURES" sheetId="5" r:id="rId5"/>
    <sheet name="SPECIAL ED REVENUE" sheetId="6" r:id="rId6"/>
    <sheet name="SFS EXPENDITURES" sheetId="7" r:id="rId7"/>
    <sheet name="SFS REVENUE" sheetId="8" r:id="rId8"/>
    <sheet name="ENTERPRISE EXPENDITURES" sheetId="9" r:id="rId9"/>
    <sheet name="ENTERPRISE FUND REVENUE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8" l="1"/>
  <c r="G186" i="1"/>
  <c r="E146" i="1"/>
  <c r="D146" i="1"/>
  <c r="E104" i="1"/>
  <c r="D104" i="1"/>
  <c r="F556" i="1"/>
  <c r="G7" i="3"/>
  <c r="G530" i="1"/>
  <c r="D16" i="8"/>
  <c r="C16" i="8"/>
  <c r="D15" i="7"/>
  <c r="F91" i="5"/>
  <c r="D56" i="3"/>
  <c r="G9" i="9"/>
  <c r="G16" i="8"/>
  <c r="G15" i="7"/>
  <c r="C20" i="7"/>
  <c r="E19" i="7"/>
  <c r="E20" i="7" s="1"/>
  <c r="D19" i="7"/>
  <c r="E18" i="7"/>
  <c r="D18" i="7"/>
  <c r="D20" i="7" s="1"/>
  <c r="G20" i="6"/>
  <c r="H123" i="5"/>
  <c r="H115" i="5"/>
  <c r="F118" i="5"/>
  <c r="E118" i="5"/>
  <c r="H53" i="5"/>
  <c r="H17" i="5"/>
  <c r="D29" i="5"/>
  <c r="E28" i="5"/>
  <c r="F28" i="5"/>
  <c r="F27" i="5"/>
  <c r="E27" i="5"/>
  <c r="F26" i="5"/>
  <c r="E26" i="5"/>
  <c r="F25" i="5"/>
  <c r="E25" i="5"/>
  <c r="F24" i="5"/>
  <c r="E24" i="5"/>
  <c r="F23" i="5"/>
  <c r="E23" i="5"/>
  <c r="G19" i="4"/>
  <c r="G66" i="3"/>
  <c r="G34" i="3"/>
  <c r="G607" i="1"/>
  <c r="G601" i="1"/>
  <c r="G593" i="1"/>
  <c r="G580" i="1"/>
  <c r="G573" i="1"/>
  <c r="G565" i="1"/>
  <c r="G556" i="1"/>
  <c r="G539" i="1"/>
  <c r="G521" i="1"/>
  <c r="G503" i="1"/>
  <c r="G489" i="1"/>
  <c r="G448" i="1"/>
  <c r="D451" i="1"/>
  <c r="G413" i="1"/>
  <c r="C419" i="1"/>
  <c r="D418" i="1"/>
  <c r="E417" i="1"/>
  <c r="E419" i="1" s="1"/>
  <c r="D417" i="1"/>
  <c r="G385" i="1"/>
  <c r="E388" i="1"/>
  <c r="D388" i="1"/>
  <c r="G344" i="1"/>
  <c r="C349" i="1"/>
  <c r="D348" i="1"/>
  <c r="E348" i="1"/>
  <c r="E347" i="1"/>
  <c r="D347" i="1"/>
  <c r="G330" i="1"/>
  <c r="C335" i="1"/>
  <c r="E334" i="1"/>
  <c r="D334" i="1"/>
  <c r="E333" i="1"/>
  <c r="D333" i="1"/>
  <c r="G310" i="1"/>
  <c r="G296" i="1"/>
  <c r="G290" i="1"/>
  <c r="G267" i="1"/>
  <c r="E270" i="1"/>
  <c r="D270" i="1"/>
  <c r="G252" i="1"/>
  <c r="G244" i="1"/>
  <c r="G222" i="1"/>
  <c r="E225" i="1"/>
  <c r="D225" i="1"/>
  <c r="G175" i="1"/>
  <c r="G166" i="1"/>
  <c r="E169" i="1"/>
  <c r="D169" i="1"/>
  <c r="E29" i="5" l="1"/>
  <c r="F29" i="5"/>
  <c r="D419" i="1"/>
  <c r="D335" i="1"/>
  <c r="E335" i="1"/>
  <c r="E349" i="1"/>
  <c r="D349" i="1"/>
  <c r="G142" i="1"/>
  <c r="E148" i="1"/>
  <c r="E149" i="1"/>
  <c r="E150" i="1"/>
  <c r="E151" i="1"/>
  <c r="E152" i="1"/>
  <c r="E145" i="1"/>
  <c r="D148" i="1"/>
  <c r="D149" i="1"/>
  <c r="D150" i="1"/>
  <c r="D151" i="1"/>
  <c r="D152" i="1"/>
  <c r="D145" i="1"/>
  <c r="C153" i="1"/>
  <c r="G97" i="1"/>
  <c r="E103" i="1"/>
  <c r="E105" i="1"/>
  <c r="E106" i="1"/>
  <c r="E107" i="1"/>
  <c r="E102" i="1"/>
  <c r="D103" i="1"/>
  <c r="D105" i="1"/>
  <c r="D106" i="1"/>
  <c r="D107" i="1"/>
  <c r="D102" i="1"/>
  <c r="C108" i="1"/>
  <c r="G24" i="1"/>
  <c r="E43" i="1"/>
  <c r="E44" i="1"/>
  <c r="E45" i="1"/>
  <c r="E46" i="1"/>
  <c r="E47" i="1"/>
  <c r="E48" i="1"/>
  <c r="E49" i="1"/>
  <c r="E50" i="1"/>
  <c r="E51" i="1"/>
  <c r="E42" i="1"/>
  <c r="D43" i="1"/>
  <c r="D44" i="1"/>
  <c r="D45" i="1"/>
  <c r="D46" i="1"/>
  <c r="D47" i="1"/>
  <c r="D48" i="1"/>
  <c r="D49" i="1"/>
  <c r="D50" i="1"/>
  <c r="D42" i="1"/>
  <c r="C52" i="1"/>
  <c r="F52" i="1"/>
  <c r="G33" i="2"/>
  <c r="F15" i="7"/>
  <c r="F20" i="6"/>
  <c r="G115" i="5"/>
  <c r="G91" i="5"/>
  <c r="G58" i="5"/>
  <c r="G53" i="5"/>
  <c r="G17" i="5"/>
  <c r="F19" i="4"/>
  <c r="F66" i="3"/>
  <c r="F34" i="3"/>
  <c r="F33" i="2"/>
  <c r="F607" i="1"/>
  <c r="F601" i="1"/>
  <c r="F593" i="1"/>
  <c r="F580" i="1"/>
  <c r="F573" i="1"/>
  <c r="F565" i="1"/>
  <c r="F539" i="1"/>
  <c r="F530" i="1"/>
  <c r="F521" i="1"/>
  <c r="F503" i="1"/>
  <c r="F489" i="1"/>
  <c r="F448" i="1"/>
  <c r="F413" i="1"/>
  <c r="F385" i="1"/>
  <c r="F344" i="1"/>
  <c r="F330" i="1"/>
  <c r="F310" i="1"/>
  <c r="F290" i="1"/>
  <c r="F267" i="1"/>
  <c r="F252" i="1"/>
  <c r="F244" i="1"/>
  <c r="F222" i="1"/>
  <c r="C181" i="1"/>
  <c r="D181" i="1"/>
  <c r="F186" i="1"/>
  <c r="F181" i="1"/>
  <c r="F175" i="1"/>
  <c r="F166" i="1"/>
  <c r="F142" i="1"/>
  <c r="F97" i="1"/>
  <c r="E97" i="1"/>
  <c r="E24" i="1"/>
  <c r="D24" i="1"/>
  <c r="C24" i="1"/>
  <c r="E186" i="1"/>
  <c r="E181" i="1"/>
  <c r="E175" i="1"/>
  <c r="E52" i="1" l="1"/>
  <c r="D108" i="1"/>
  <c r="E108" i="1"/>
  <c r="D52" i="1"/>
  <c r="D153" i="1"/>
  <c r="E153" i="1"/>
  <c r="D573" i="1"/>
  <c r="E16" i="8" l="1"/>
  <c r="E20" i="6"/>
  <c r="H91" i="5"/>
  <c r="F43" i="5"/>
  <c r="E19" i="4"/>
  <c r="E296" i="1"/>
  <c r="E244" i="1"/>
  <c r="E142" i="1"/>
  <c r="E33" i="2"/>
  <c r="F58" i="5" l="1"/>
  <c r="F53" i="5"/>
  <c r="E9" i="9" l="1"/>
  <c r="E15" i="7"/>
  <c r="F115" i="5"/>
  <c r="F17" i="5"/>
  <c r="E66" i="3"/>
  <c r="E607" i="1"/>
  <c r="E601" i="1"/>
  <c r="E593" i="1"/>
  <c r="E580" i="1"/>
  <c r="E573" i="1"/>
  <c r="E565" i="1"/>
  <c r="E556" i="1"/>
  <c r="E539" i="1"/>
  <c r="E530" i="1"/>
  <c r="E521" i="1"/>
  <c r="E503" i="1"/>
  <c r="E489" i="1"/>
  <c r="E448" i="1"/>
  <c r="E413" i="1"/>
  <c r="E385" i="1"/>
  <c r="E344" i="1"/>
  <c r="E330" i="1"/>
  <c r="E310" i="1"/>
  <c r="E290" i="1"/>
  <c r="E267" i="1"/>
  <c r="E252" i="1"/>
  <c r="E222" i="1"/>
  <c r="E166" i="1"/>
  <c r="E58" i="5"/>
  <c r="E53" i="5"/>
  <c r="E43" i="5"/>
  <c r="D601" i="1"/>
  <c r="F108" i="1" l="1"/>
  <c r="D20" i="6" l="1"/>
  <c r="D19" i="4"/>
  <c r="D33" i="2"/>
  <c r="D9" i="9"/>
  <c r="E115" i="5"/>
  <c r="E91" i="5"/>
  <c r="E17" i="5"/>
  <c r="D66" i="3"/>
  <c r="D34" i="3"/>
  <c r="D607" i="1"/>
  <c r="D593" i="1"/>
  <c r="D580" i="1"/>
  <c r="D565" i="1"/>
  <c r="D556" i="1"/>
  <c r="D539" i="1"/>
  <c r="D530" i="1"/>
  <c r="D521" i="1"/>
  <c r="D503" i="1"/>
  <c r="D489" i="1"/>
  <c r="D448" i="1"/>
  <c r="D413" i="1"/>
  <c r="D385" i="1"/>
  <c r="D344" i="1"/>
  <c r="D330" i="1"/>
  <c r="D310" i="1"/>
  <c r="D290" i="1"/>
  <c r="D267" i="1"/>
  <c r="D252" i="1"/>
  <c r="D244" i="1"/>
  <c r="D222" i="1"/>
  <c r="D188" i="1"/>
  <c r="D166" i="1"/>
  <c r="D142" i="1"/>
  <c r="D97" i="1"/>
  <c r="F24" i="1"/>
  <c r="C310" i="1" l="1"/>
  <c r="F349" i="1" l="1"/>
  <c r="D53" i="5" l="1"/>
  <c r="C15" i="7" l="1"/>
  <c r="F20" i="7"/>
  <c r="C593" i="1"/>
  <c r="D115" i="5"/>
  <c r="D17" i="5"/>
  <c r="G29" i="5"/>
  <c r="F335" i="1" l="1"/>
  <c r="C573" i="1"/>
  <c r="C565" i="1"/>
  <c r="C556" i="1"/>
  <c r="C539" i="1"/>
  <c r="C530" i="1"/>
  <c r="C521" i="1"/>
  <c r="C503" i="1"/>
  <c r="C489" i="1"/>
  <c r="C448" i="1"/>
  <c r="C413" i="1"/>
  <c r="F419" i="1"/>
  <c r="C385" i="1"/>
  <c r="C344" i="1"/>
  <c r="C330" i="1"/>
  <c r="C290" i="1"/>
  <c r="C267" i="1"/>
  <c r="C222" i="1"/>
  <c r="C188" i="1"/>
  <c r="C166" i="1"/>
  <c r="C142" i="1"/>
  <c r="F153" i="1"/>
  <c r="C97" i="1"/>
  <c r="C9" i="9"/>
  <c r="C20" i="6"/>
  <c r="C66" i="3"/>
  <c r="C19" i="4"/>
  <c r="C252" i="1" l="1"/>
  <c r="C33" i="2"/>
</calcChain>
</file>

<file path=xl/sharedStrings.xml><?xml version="1.0" encoding="utf-8"?>
<sst xmlns="http://schemas.openxmlformats.org/spreadsheetml/2006/main" count="1577" uniqueCount="871">
  <si>
    <t>Account Number</t>
  </si>
  <si>
    <t>Account Description</t>
  </si>
  <si>
    <t>1111</t>
  </si>
  <si>
    <t>10 1111 000 111</t>
  </si>
  <si>
    <t>REGULAR SALARY - ELEMENTARY</t>
  </si>
  <si>
    <t>10 1111 000 112</t>
  </si>
  <si>
    <t>TEACHER AIDES - ELEMENTARY</t>
  </si>
  <si>
    <t>10 1111 000 120</t>
  </si>
  <si>
    <t>SUBSTITUTES - ELEMENTARY</t>
  </si>
  <si>
    <t>10 1111 000 210</t>
  </si>
  <si>
    <t>OASI - ELEMENTARY</t>
  </si>
  <si>
    <t>10 1111 000 220</t>
  </si>
  <si>
    <t>RETIREMENT - ELEMENTARY</t>
  </si>
  <si>
    <t>10 1111 000 230</t>
  </si>
  <si>
    <t>HEALTH INSURANCE - ELEMENTARY</t>
  </si>
  <si>
    <t>10 1111 000 334</t>
  </si>
  <si>
    <t>TRAVEL - ELEMENTARY</t>
  </si>
  <si>
    <t>10 1111 000 411 006</t>
  </si>
  <si>
    <t>KIND SUPPLIES</t>
  </si>
  <si>
    <t>10 1111 000 411 007</t>
  </si>
  <si>
    <t>GR. 1 SUPPLIES</t>
  </si>
  <si>
    <t>10 1111 000 411 008</t>
  </si>
  <si>
    <t>GR. 2 SUPPLIES</t>
  </si>
  <si>
    <t>10 1111 000 411 009</t>
  </si>
  <si>
    <t>GR. 3 SUPPLIES</t>
  </si>
  <si>
    <t>10 1111 000 411 010</t>
  </si>
  <si>
    <t>10 1111 000 411 012</t>
  </si>
  <si>
    <t xml:space="preserve">ELEM MUSIC SUPPLIES  ALL </t>
  </si>
  <si>
    <t>10 1111 000 411 025</t>
  </si>
  <si>
    <t>AR SUPPLIES</t>
  </si>
  <si>
    <t>ELECTRONIC TEXTBOOKS</t>
  </si>
  <si>
    <t>10 1111 000 424</t>
  </si>
  <si>
    <t xml:space="preserve">INS. WORKBOOKS/CLASSROOM </t>
  </si>
  <si>
    <t>10 1111 000 479</t>
  </si>
  <si>
    <t>OTHER SUPPLIES &amp; MATERIALS</t>
  </si>
  <si>
    <t>COMP. EQUIPMENT</t>
  </si>
  <si>
    <t>1121</t>
  </si>
  <si>
    <t>MIDDLE SCHOOL</t>
  </si>
  <si>
    <t>10 1121 000 111</t>
  </si>
  <si>
    <t>REGULAR SALARY-MIDDLE SCHOOL</t>
  </si>
  <si>
    <t>10 1121 000 112</t>
  </si>
  <si>
    <t>TEACHER ADIES-MIDDLE SCHOOL</t>
  </si>
  <si>
    <t>10 1121 000 120</t>
  </si>
  <si>
    <t>SUBSTITUTES MIDDLE SCHOOL</t>
  </si>
  <si>
    <t>10 1121 000 210</t>
  </si>
  <si>
    <t>OASI</t>
  </si>
  <si>
    <t>10 1121 000 220</t>
  </si>
  <si>
    <t>RETIREMENT</t>
  </si>
  <si>
    <t>10 1121 000 230</t>
  </si>
  <si>
    <t>HEALTH INSURANCE</t>
  </si>
  <si>
    <t>UNEMPLOYMENT INSURANCE</t>
  </si>
  <si>
    <t>10 1121 000 334</t>
  </si>
  <si>
    <t>TRAVEL</t>
  </si>
  <si>
    <t>10 1121 000 411</t>
  </si>
  <si>
    <t>SUPPLIES</t>
  </si>
  <si>
    <t>10 1121 000 423</t>
  </si>
  <si>
    <t>10 1121 000 424</t>
  </si>
  <si>
    <t>10 1121 000 479</t>
  </si>
  <si>
    <t>10 1121 050 541</t>
  </si>
  <si>
    <t>1131</t>
  </si>
  <si>
    <t>10 1131 000 111</t>
  </si>
  <si>
    <t>REGULAR SALARY - H. S.</t>
  </si>
  <si>
    <t>10 1131 000 112</t>
  </si>
  <si>
    <t>AIDES</t>
  </si>
  <si>
    <t>10 1131 000 120</t>
  </si>
  <si>
    <t>SUBSTITUTES - H.S.</t>
  </si>
  <si>
    <t>10 1131 000 210</t>
  </si>
  <si>
    <t>10 1131 000 220</t>
  </si>
  <si>
    <t>10 1131 000 230</t>
  </si>
  <si>
    <t>10 1131 000 314</t>
  </si>
  <si>
    <t>ASSESSMENT-NETHS</t>
  </si>
  <si>
    <t>10 1131 000 334</t>
  </si>
  <si>
    <t>10 1131 000 411</t>
  </si>
  <si>
    <t>10 1131 000 411 013</t>
  </si>
  <si>
    <t>10 1131 000 411 014</t>
  </si>
  <si>
    <t>COMPUTER SUPPLIES</t>
  </si>
  <si>
    <t>10 1131 000 411 015</t>
  </si>
  <si>
    <t>10 1131 000 411 016</t>
  </si>
  <si>
    <t>MATH SUPP.</t>
  </si>
  <si>
    <t>10 1131 000 411 017</t>
  </si>
  <si>
    <t>P.E. SUPPLIES</t>
  </si>
  <si>
    <t>10 1131 000 411 018</t>
  </si>
  <si>
    <t>SUPPLIES  SCIENCE</t>
  </si>
  <si>
    <t>10 1131 000 411 019</t>
  </si>
  <si>
    <t>SOCIAL STUDIES SUPPLIES</t>
  </si>
  <si>
    <t>10 1131 000 479</t>
  </si>
  <si>
    <t>OTHER SUPPLIES &amp; MATERIALS-HS</t>
  </si>
  <si>
    <t>1141</t>
  </si>
  <si>
    <t>10 1141 000 112</t>
  </si>
  <si>
    <t>REGULAR SALARY PRESCHOOL</t>
  </si>
  <si>
    <t>10 1141 000 210</t>
  </si>
  <si>
    <t>10 1141 000 220</t>
  </si>
  <si>
    <t>RETIREMENT - PRESCHOOL</t>
  </si>
  <si>
    <t>10 1141 000 411</t>
  </si>
  <si>
    <t>1273</t>
  </si>
  <si>
    <t xml:space="preserve">RETIREMENT </t>
  </si>
  <si>
    <t>10 1273 080 111</t>
  </si>
  <si>
    <t>10 1273 080 112</t>
  </si>
  <si>
    <t>10 1273 080 210</t>
  </si>
  <si>
    <t>10 1273 080 220</t>
  </si>
  <si>
    <t>REGULAR SALARY</t>
  </si>
  <si>
    <t>2122</t>
  </si>
  <si>
    <t>COUNSELING SERVICES</t>
  </si>
  <si>
    <t>10 2122 000 111</t>
  </si>
  <si>
    <t>REGULAR SALARY - COUNSELING</t>
  </si>
  <si>
    <t>10 2122 000 210</t>
  </si>
  <si>
    <t>OASI - COUNSELING</t>
  </si>
  <si>
    <t>10 2122 000 220</t>
  </si>
  <si>
    <t>RETIREMENT - COUNSELING</t>
  </si>
  <si>
    <t>10 2122 000 230</t>
  </si>
  <si>
    <t>HEALTH INSURANCE - COUNSELING</t>
  </si>
  <si>
    <t>10 2122 000 411</t>
  </si>
  <si>
    <t>SUPPLIES - COUNSELING</t>
  </si>
  <si>
    <t>2134</t>
  </si>
  <si>
    <t>PROFESSIONAL SERVICES - HEALTH</t>
  </si>
  <si>
    <t>10 2134 000 313</t>
  </si>
  <si>
    <t>2213</t>
  </si>
  <si>
    <t>INSTRUCTION STAFF TRAINING</t>
  </si>
  <si>
    <t>10 2213 000 119</t>
  </si>
  <si>
    <t>10 2213 000 210</t>
  </si>
  <si>
    <t>OASI - IMPROVEMENT OF INSTRUCT</t>
  </si>
  <si>
    <t>10 2213 000 220</t>
  </si>
  <si>
    <t>RETIREMENT - IMPROVEMENT</t>
  </si>
  <si>
    <t>OTHER PROF. &amp; TECH. SERV.-</t>
  </si>
  <si>
    <t>MEDICAID</t>
  </si>
  <si>
    <t>2222</t>
  </si>
  <si>
    <t>LIBRARY SERVICES</t>
  </si>
  <si>
    <t>10 2222 000 411</t>
  </si>
  <si>
    <t>SUPPLIES - LIBRARY</t>
  </si>
  <si>
    <t>10 2222 000 425</t>
  </si>
  <si>
    <t>PERIODICALS - LIBRARY</t>
  </si>
  <si>
    <t>10 2222 000 560</t>
  </si>
  <si>
    <t>LIBRARY BOOKS</t>
  </si>
  <si>
    <t>2227</t>
  </si>
  <si>
    <t>TECHNOLOGY IN SCHOOL</t>
  </si>
  <si>
    <t>10 2227 000 111</t>
  </si>
  <si>
    <t>10 2227 000 210</t>
  </si>
  <si>
    <t>10 2227 000 220</t>
  </si>
  <si>
    <t>10 2227 000 230</t>
  </si>
  <si>
    <t>10 2227 000 323</t>
  </si>
  <si>
    <t>REPAIRS &amp; MTNCE</t>
  </si>
  <si>
    <t>10 2227 000 334</t>
  </si>
  <si>
    <t>10 2227 000 340</t>
  </si>
  <si>
    <t>TELEPHONE</t>
  </si>
  <si>
    <t>10 2227 000 412</t>
  </si>
  <si>
    <t>TECHNOLOGY SUPPLIES</t>
  </si>
  <si>
    <t>INSTRUCTIONAL SOFTWARE</t>
  </si>
  <si>
    <t>10 2227 000 424</t>
  </si>
  <si>
    <t>10 2227 000 473</t>
  </si>
  <si>
    <t>COMPUTER LICENSING FEES</t>
  </si>
  <si>
    <t>10 2227 000 591</t>
  </si>
  <si>
    <t>COMPUTER SOFTWARE</t>
  </si>
  <si>
    <t>10 2227 050 319</t>
  </si>
  <si>
    <t>2311</t>
  </si>
  <si>
    <t>REGULAR SALARY - BOARD OF ED</t>
  </si>
  <si>
    <t>10 2311 000 119</t>
  </si>
  <si>
    <t>10 2311 000 210</t>
  </si>
  <si>
    <t>OASI - BOARD OF EDUCATION</t>
  </si>
  <si>
    <t>10 2311 000 220</t>
  </si>
  <si>
    <t>10 2311 000 334</t>
  </si>
  <si>
    <t>TRAVEL - BOARD OF EDUCATION</t>
  </si>
  <si>
    <t>10 2311 000 651</t>
  </si>
  <si>
    <t>LIABILITY INS - BOARD OF ED</t>
  </si>
  <si>
    <t>2314</t>
  </si>
  <si>
    <t>10 2314 000 313</t>
  </si>
  <si>
    <t>ELECTION HELP</t>
  </si>
  <si>
    <t>10 2314 000 411</t>
  </si>
  <si>
    <t>SUPPLIES - ELECTION SERVICE</t>
  </si>
  <si>
    <t>2315</t>
  </si>
  <si>
    <t>10 2315 000 313</t>
  </si>
  <si>
    <t>LEGAL SERVICES</t>
  </si>
  <si>
    <t>2317</t>
  </si>
  <si>
    <t>10 2317 000 313</t>
  </si>
  <si>
    <t>AUDIT SERVICES</t>
  </si>
  <si>
    <t>2319</t>
  </si>
  <si>
    <t>10 2319 000 350</t>
  </si>
  <si>
    <t>ADVERTISING - OTHER BRD SERV</t>
  </si>
  <si>
    <t>10 2319 000 393</t>
  </si>
  <si>
    <t>ALL OTHER PURCHASED SERVICES</t>
  </si>
  <si>
    <t>2321</t>
  </si>
  <si>
    <t>10 2321 000 113</t>
  </si>
  <si>
    <t>REGULAR SALARY - SUPERINTENDEN</t>
  </si>
  <si>
    <t>10 2321 000 114</t>
  </si>
  <si>
    <t>CLASSIFIED STAFF WAGES</t>
  </si>
  <si>
    <t>10 2321 000 210</t>
  </si>
  <si>
    <t>OASI - SUPERINTENDENT</t>
  </si>
  <si>
    <t>10 2321 000 220</t>
  </si>
  <si>
    <t>RETIREMENT - SUPERINTENDENT</t>
  </si>
  <si>
    <t>10 2321 000 230</t>
  </si>
  <si>
    <t>HEALTH INSURANCE - SUPERINTEND</t>
  </si>
  <si>
    <t>10 2321 000 334</t>
  </si>
  <si>
    <t>TRAVEL - SUPERINTENDENT</t>
  </si>
  <si>
    <t>10 2321 000 340</t>
  </si>
  <si>
    <t>TELEPHONE - SUPERINTENDENT</t>
  </si>
  <si>
    <t>10 2321 000 411</t>
  </si>
  <si>
    <t>10 2321 000 640</t>
  </si>
  <si>
    <t>DUES AND FEES - SUPERINTENDENT</t>
  </si>
  <si>
    <t>2410</t>
  </si>
  <si>
    <t>10 2410 000 113</t>
  </si>
  <si>
    <t>REGULAR SALARY - HS PRINCIPAL</t>
  </si>
  <si>
    <t>10 2410 000 210</t>
  </si>
  <si>
    <t>OASI - PRINCIPAL</t>
  </si>
  <si>
    <t>10 2410 000 220</t>
  </si>
  <si>
    <t>RETIREMENT - PRINCIPAL</t>
  </si>
  <si>
    <t>10 2410 000 230</t>
  </si>
  <si>
    <t>HEALTH INSURANCE - PRINCIPAL</t>
  </si>
  <si>
    <t>10 2410 000 334</t>
  </si>
  <si>
    <t>TRAVEL - PRINCIPAL</t>
  </si>
  <si>
    <t>10 2410 000 411</t>
  </si>
  <si>
    <t>SUPPLIES - PRINCIPAL</t>
  </si>
  <si>
    <t>10 2410 000 640</t>
  </si>
  <si>
    <t>DUES AND FEES - PRINCIPAL</t>
  </si>
  <si>
    <t>2490</t>
  </si>
  <si>
    <t>10 2490 000 319</t>
  </si>
  <si>
    <t>2521</t>
  </si>
  <si>
    <t>10 2521 000 113</t>
  </si>
  <si>
    <t>REGULAR SALARY - BUSINESS OFC</t>
  </si>
  <si>
    <t>10 2521 000 210</t>
  </si>
  <si>
    <t>OASI - BUSINESS OFFICE</t>
  </si>
  <si>
    <t>10 2521 000 220</t>
  </si>
  <si>
    <t>10 2521 000 230</t>
  </si>
  <si>
    <t>HEALTH INSURANCE - BUS OFC</t>
  </si>
  <si>
    <t>10 2521 000 250</t>
  </si>
  <si>
    <t>UNEMPLOYMENT INS - BUS OFC</t>
  </si>
  <si>
    <t>10 2521 000 323</t>
  </si>
  <si>
    <t>REPAIRS &amp; MTNCE - BUS OFC</t>
  </si>
  <si>
    <t>10 2521 000 334</t>
  </si>
  <si>
    <t>TRAVEL - BUSINESS OFFICE</t>
  </si>
  <si>
    <t>10 2521 000 340</t>
  </si>
  <si>
    <t>TELEPHONE BUSINESS  OFFICE</t>
  </si>
  <si>
    <t>10 2521 000 341</t>
  </si>
  <si>
    <t>POSTAGE</t>
  </si>
  <si>
    <t>10 2521 000 411</t>
  </si>
  <si>
    <t>SUPPLIES - BUSINESS OFFICE</t>
  </si>
  <si>
    <t>10 2521 000 651</t>
  </si>
  <si>
    <t xml:space="preserve">LIABILITY INSURANCE </t>
  </si>
  <si>
    <t>10 2521 000 652</t>
  </si>
  <si>
    <t>SURETY BOND - BUSINESS OFFICE</t>
  </si>
  <si>
    <t>2541</t>
  </si>
  <si>
    <t>10 2541 000 114</t>
  </si>
  <si>
    <t>10 2541 000 120</t>
  </si>
  <si>
    <t>SUBSTITUTES</t>
  </si>
  <si>
    <t>10 2541 000 210</t>
  </si>
  <si>
    <t>10 2541 000 220</t>
  </si>
  <si>
    <t>10 2541 000 230</t>
  </si>
  <si>
    <t>10 2541 000 321</t>
  </si>
  <si>
    <t>OTHER PUB. UTILITY SERVICES</t>
  </si>
  <si>
    <t>10 2541 000 321 001</t>
  </si>
  <si>
    <t>ELECTRICITY</t>
  </si>
  <si>
    <t>10 2541 000 321 002</t>
  </si>
  <si>
    <t>WATER</t>
  </si>
  <si>
    <t>10 2541 000 321 003</t>
  </si>
  <si>
    <t>HEAT/PROPANE</t>
  </si>
  <si>
    <t>10 2541 000 321 004</t>
  </si>
  <si>
    <t>SEWER &amp; GARBAGE</t>
  </si>
  <si>
    <t>10 2541 000 321 005</t>
  </si>
  <si>
    <t>SNOW REMOVAL</t>
  </si>
  <si>
    <t>10 2541 000 411</t>
  </si>
  <si>
    <t>2551</t>
  </si>
  <si>
    <t>10 2551 000 114</t>
  </si>
  <si>
    <t>REGULAR SALARY BUS DRIVERS</t>
  </si>
  <si>
    <t>10 2551 000 119</t>
  </si>
  <si>
    <t>OTHER COMPENSATION/MULTI</t>
  </si>
  <si>
    <t>10 2551 000 120</t>
  </si>
  <si>
    <t>TEMPORARY SALARIES</t>
  </si>
  <si>
    <t>10 2551 000 210</t>
  </si>
  <si>
    <t>10 2551 000 220</t>
  </si>
  <si>
    <t>10 2551 000 250</t>
  </si>
  <si>
    <t>CONTRACTED BUS SERVICE</t>
  </si>
  <si>
    <t>MILEAGE PAID TO PARENTS</t>
  </si>
  <si>
    <t>10 2551 000 411</t>
  </si>
  <si>
    <t>BUS SUPPLIES</t>
  </si>
  <si>
    <t>10 2551 000 413</t>
  </si>
  <si>
    <t>MOTOR FUEL</t>
  </si>
  <si>
    <t>10 2551 000 650</t>
  </si>
  <si>
    <t>INSURANCE AND JUDGEMENTS</t>
  </si>
  <si>
    <t>2642</t>
  </si>
  <si>
    <t>10 2642 000 319</t>
  </si>
  <si>
    <t>OTHER PROF. &amp; TECH. SERV.</t>
  </si>
  <si>
    <t>3500</t>
  </si>
  <si>
    <t>10 3500 090 111</t>
  </si>
  <si>
    <t xml:space="preserve">LEAD TEACHER SALARIES CCLC </t>
  </si>
  <si>
    <t>10 3500 090 112</t>
  </si>
  <si>
    <t>AIDS CCLC GRANT</t>
  </si>
  <si>
    <t>10 3500 090 113</t>
  </si>
  <si>
    <t xml:space="preserve">DIRECTOR/COORDINATOR CCLC </t>
  </si>
  <si>
    <t>10 3500 090 210</t>
  </si>
  <si>
    <t>OASI CCLC GRANT</t>
  </si>
  <si>
    <t>10 3500 090 220</t>
  </si>
  <si>
    <t>RETIREMENT CCLC GRANT</t>
  </si>
  <si>
    <t>10 3500 090 334</t>
  </si>
  <si>
    <t>TRAVEL CCLC GRANT</t>
  </si>
  <si>
    <t>PURCHASED SERVICES CCLC GRANT</t>
  </si>
  <si>
    <t>10 3500 090 411</t>
  </si>
  <si>
    <t>SUPPLIES CCLC GRANT</t>
  </si>
  <si>
    <t>10 3500 090 549</t>
  </si>
  <si>
    <t>EQUIPMENT CCLC GRANT</t>
  </si>
  <si>
    <t>6110</t>
  </si>
  <si>
    <t>10 6110 000 111</t>
  </si>
  <si>
    <t>REGULAR SALARY BOYS BB</t>
  </si>
  <si>
    <t>10 6110 000 119</t>
  </si>
  <si>
    <t>ATHLETIC DIRECTOR</t>
  </si>
  <si>
    <t>10 6110 000 210</t>
  </si>
  <si>
    <t>OASI - BOY'S BB</t>
  </si>
  <si>
    <t>10 6110 000 220</t>
  </si>
  <si>
    <t>RETIREMENT - BOY'S BB</t>
  </si>
  <si>
    <t>10 6110 000 313</t>
  </si>
  <si>
    <t>OFFICIALS - BOY'S BB</t>
  </si>
  <si>
    <t>10 6110 000 411</t>
  </si>
  <si>
    <t>SUPPLIES - BOY'S BB</t>
  </si>
  <si>
    <t>6120</t>
  </si>
  <si>
    <t>FOOTBALL</t>
  </si>
  <si>
    <t>10 6120 000 111</t>
  </si>
  <si>
    <t>REGULAR SALARY - FOOTBALL</t>
  </si>
  <si>
    <t>10 6120 000 210</t>
  </si>
  <si>
    <t>OASI - FOOTBALL</t>
  </si>
  <si>
    <t>10 6120 000 220</t>
  </si>
  <si>
    <t>RETIREMENT - FOOTBALL</t>
  </si>
  <si>
    <t>10 6120 000 313</t>
  </si>
  <si>
    <t xml:space="preserve">OFFICIALS </t>
  </si>
  <si>
    <t>10 6120 000 411</t>
  </si>
  <si>
    <t>SUPPLIES - FOOTBALL</t>
  </si>
  <si>
    <t>6210</t>
  </si>
  <si>
    <t>10 6210 000 111</t>
  </si>
  <si>
    <t>REGULAR SALARY - GIRL'S BB</t>
  </si>
  <si>
    <t>10 6210 000 210</t>
  </si>
  <si>
    <t>OASI - GIRL'S BB</t>
  </si>
  <si>
    <t>10 6210 000 220</t>
  </si>
  <si>
    <t>RETIREMENT - GIRL'S BB</t>
  </si>
  <si>
    <t>10 6210 000 313</t>
  </si>
  <si>
    <t>OFFICIALS - GIRL'S BB</t>
  </si>
  <si>
    <t>10 6210 000 411</t>
  </si>
  <si>
    <t>SUPPLIES - GIRL'S BB</t>
  </si>
  <si>
    <t>6220</t>
  </si>
  <si>
    <t>10 6220 000 111</t>
  </si>
  <si>
    <t>VOLLEYBALL REGULAR SALARY</t>
  </si>
  <si>
    <t>10 6220 000 210</t>
  </si>
  <si>
    <t>10 6220 000 220</t>
  </si>
  <si>
    <t>10 6220 000 313</t>
  </si>
  <si>
    <t>OFFICIALS</t>
  </si>
  <si>
    <t>10 6220 000 319</t>
  </si>
  <si>
    <t>PROFESSIONAL SERVICES</t>
  </si>
  <si>
    <t>10 6220 000 411</t>
  </si>
  <si>
    <t>6500</t>
  </si>
  <si>
    <t>10 6500 000 339</t>
  </si>
  <si>
    <t xml:space="preserve">OTHER TRANSPORTATION </t>
  </si>
  <si>
    <t>6910</t>
  </si>
  <si>
    <t>10 6910 000 111</t>
  </si>
  <si>
    <t>REGULAR SALARY - TRACK</t>
  </si>
  <si>
    <t>10 6910 000 210</t>
  </si>
  <si>
    <t>OASI - TRACK</t>
  </si>
  <si>
    <t>10 6910 000 220</t>
  </si>
  <si>
    <t>RETIREMENT - TRACK</t>
  </si>
  <si>
    <t>10 6910 000 411</t>
  </si>
  <si>
    <t>SUPPLIES - TRACK</t>
  </si>
  <si>
    <t>10 6910 000 641</t>
  </si>
  <si>
    <t>ENTRY FEES - TRACK</t>
  </si>
  <si>
    <t>6911</t>
  </si>
  <si>
    <t>10 6911 000 111</t>
  </si>
  <si>
    <t xml:space="preserve">REGULAR SALARY-CROSS COUNTRY </t>
  </si>
  <si>
    <t>10 6911 000 210</t>
  </si>
  <si>
    <t xml:space="preserve">OASI </t>
  </si>
  <si>
    <t>10 6911 000 220</t>
  </si>
  <si>
    <t>10 6911 000 411</t>
  </si>
  <si>
    <t xml:space="preserve">SUPPLIES </t>
  </si>
  <si>
    <t>10 6911 000 641</t>
  </si>
  <si>
    <t xml:space="preserve">ENTRY FEES </t>
  </si>
  <si>
    <t>6912</t>
  </si>
  <si>
    <t>10 6912 000 111</t>
  </si>
  <si>
    <t xml:space="preserve">GOLF REGULAR SALARY </t>
  </si>
  <si>
    <t>10 6912 000 210</t>
  </si>
  <si>
    <t>10 6912 000 220</t>
  </si>
  <si>
    <t>10 6912 000 411</t>
  </si>
  <si>
    <t>10 6912 000 641</t>
  </si>
  <si>
    <t>6913</t>
  </si>
  <si>
    <t>10 6913 000 111</t>
  </si>
  <si>
    <t>ORAL INTERP HS REGULAR SALARY</t>
  </si>
  <si>
    <t>10 6913 000 210</t>
  </si>
  <si>
    <t>10 6913 000 220</t>
  </si>
  <si>
    <t>10 6913 000 411</t>
  </si>
  <si>
    <t>6915</t>
  </si>
  <si>
    <t>10 6915 000 111</t>
  </si>
  <si>
    <t>ONE ACT PLAY REGULAR SALARY</t>
  </si>
  <si>
    <t>10 6915 000 210</t>
  </si>
  <si>
    <t>10 6915 000 220</t>
  </si>
  <si>
    <t>10 6915 000 411</t>
  </si>
  <si>
    <t>6916</t>
  </si>
  <si>
    <t>10 6916 000 111</t>
  </si>
  <si>
    <t>SCHOOL PLAY REGULAR SALARY</t>
  </si>
  <si>
    <t>10 6916 000 210</t>
  </si>
  <si>
    <t>10 6916 000 220</t>
  </si>
  <si>
    <t>10 6916 000 411</t>
  </si>
  <si>
    <t>6917</t>
  </si>
  <si>
    <t>10 6917 000 111</t>
  </si>
  <si>
    <t>ADVISORS REGULAR SALARY</t>
  </si>
  <si>
    <t>10 6917 000 210</t>
  </si>
  <si>
    <t>10 6917 000 220</t>
  </si>
  <si>
    <t>7000</t>
  </si>
  <si>
    <t>10 7000 000 690</t>
  </si>
  <si>
    <t>CONTINGENCY</t>
  </si>
  <si>
    <t>8110</t>
  </si>
  <si>
    <t>10 8110 000 690</t>
  </si>
  <si>
    <t>TRANSFER OUT</t>
  </si>
  <si>
    <t>Grand Total:</t>
  </si>
  <si>
    <t>2018-19</t>
  </si>
  <si>
    <t>BUDGET</t>
  </si>
  <si>
    <t>GENERAL FUND EXPENDITURES</t>
  </si>
  <si>
    <t>INS. WORKBOOKS/SUBSCRIPTIONS</t>
  </si>
  <si>
    <t>TOTAL ELEMENTARY</t>
  </si>
  <si>
    <t>TO DATE</t>
  </si>
  <si>
    <t>2019-20</t>
  </si>
  <si>
    <t>NEW BUDGET</t>
  </si>
  <si>
    <t>END OF YEAR</t>
  </si>
  <si>
    <t>EXPENDITURES</t>
  </si>
  <si>
    <t>SALARY</t>
  </si>
  <si>
    <t>FICA</t>
  </si>
  <si>
    <t>RET.</t>
  </si>
  <si>
    <t>HEALTH INS.</t>
  </si>
  <si>
    <t>TOTAL MIDDLE SCHOOL</t>
  </si>
  <si>
    <t>ELEMENTARY</t>
  </si>
  <si>
    <t>HIGH SCHOOL</t>
  </si>
  <si>
    <t>TOTAL</t>
  </si>
  <si>
    <t>PRESCHOOL</t>
  </si>
  <si>
    <t>TITLE I AND TITLE REAP</t>
  </si>
  <si>
    <t>COUNTY NURSES</t>
  </si>
  <si>
    <t>INSTR. WORKBOOKS/CLASSROOM SUBS.</t>
  </si>
  <si>
    <t>BOARD OF EDUCATION</t>
  </si>
  <si>
    <t>ELECTON SERVICE</t>
  </si>
  <si>
    <t>OTHER BOARD OF ED. SERVICES</t>
  </si>
  <si>
    <t>OFFICE OF THE SUPT. SERVICES</t>
  </si>
  <si>
    <t>BUSINESS OFFICE</t>
  </si>
  <si>
    <t>OPERATIONS &amp; MAIN. OF PLANT</t>
  </si>
  <si>
    <t>PUPIL TRANSPORTATION SERVICE</t>
  </si>
  <si>
    <t>RECRUITMENT &amp; PLACEMENT</t>
  </si>
  <si>
    <t>CCLC 21ST GRANT</t>
  </si>
  <si>
    <t>BOYS BASKETBALL</t>
  </si>
  <si>
    <t>GIRLS BASKETBALL</t>
  </si>
  <si>
    <t>GIRLS VOLLEYBALL</t>
  </si>
  <si>
    <t>SHARED SPORTS TRANSPORTATION</t>
  </si>
  <si>
    <t>SERVICES(FLORENCE SPORTS)</t>
  </si>
  <si>
    <t>TRACK</t>
  </si>
  <si>
    <t>CROSS COUNTRY</t>
  </si>
  <si>
    <t xml:space="preserve">GOLF  </t>
  </si>
  <si>
    <t>ORAL INTERP HS</t>
  </si>
  <si>
    <t>CO-CURRICULAR</t>
  </si>
  <si>
    <t>CONCESSIONS/PROM/YEARBOOK</t>
  </si>
  <si>
    <t>STUDENT COUNCIL AND ASSIST.</t>
  </si>
  <si>
    <t>GRADE 5-6 BB/TICKET SELLERS</t>
  </si>
  <si>
    <t>BAND PERFORMANCE/WEB PAGE</t>
  </si>
  <si>
    <t>CONTINGENCIES</t>
  </si>
  <si>
    <t>GENERAL FUND REVENUE</t>
  </si>
  <si>
    <t>Description</t>
  </si>
  <si>
    <t>AD VALOREM TAXES-CURRENT YEAR</t>
  </si>
  <si>
    <t>10 1111</t>
  </si>
  <si>
    <t>AD VALOREM TAXES-MOBILE HOMES</t>
  </si>
  <si>
    <t>10 1120</t>
  </si>
  <si>
    <t>PRIOR YEARS' AD VALOREM TAXES</t>
  </si>
  <si>
    <t>TAX DEED REVENUE</t>
  </si>
  <si>
    <t>10 1140</t>
  </si>
  <si>
    <t>GROSS RECEIPTS TAXES</t>
  </si>
  <si>
    <t>10 1190</t>
  </si>
  <si>
    <t>PENALTIES AND INTEREST ON TAX</t>
  </si>
  <si>
    <t>10 1510</t>
  </si>
  <si>
    <t>INTEREST EARNED</t>
  </si>
  <si>
    <t>10 1710</t>
  </si>
  <si>
    <t>ADMISSION TICKETS</t>
  </si>
  <si>
    <t>10 1973</t>
  </si>
  <si>
    <t xml:space="preserve">MEDICAID ADM. PROGRAM </t>
  </si>
  <si>
    <t>10 1990</t>
  </si>
  <si>
    <t>OTHER</t>
  </si>
  <si>
    <t>10 1990 070</t>
  </si>
  <si>
    <t>CUSTOMIZED LEARNING GRANT</t>
  </si>
  <si>
    <t>10 2110</t>
  </si>
  <si>
    <t>COUNTY APPORTIONMENT</t>
  </si>
  <si>
    <t>10 2120</t>
  </si>
  <si>
    <t>LEASE OF COUNTY-OWNED LAND</t>
  </si>
  <si>
    <t>10 2200</t>
  </si>
  <si>
    <t>REVENUE IN LIEU OF TAXES</t>
  </si>
  <si>
    <t>10 3111</t>
  </si>
  <si>
    <t>STATE AID</t>
  </si>
  <si>
    <t>10 3112</t>
  </si>
  <si>
    <t>STATE APPORTIONMENT</t>
  </si>
  <si>
    <t>10 3114</t>
  </si>
  <si>
    <t>BANK FRANCHISE TAX</t>
  </si>
  <si>
    <t>10 4134</t>
  </si>
  <si>
    <t>U.S. FISH &amp; WILDLIFE (PILT)</t>
  </si>
  <si>
    <t>10 4151 090</t>
  </si>
  <si>
    <t>OTHER GRANTS 21ST CCLC</t>
  </si>
  <si>
    <t>10 4158</t>
  </si>
  <si>
    <t>10 4159</t>
  </si>
  <si>
    <t>TITLE II, PART A</t>
  </si>
  <si>
    <t>10 4900</t>
  </si>
  <si>
    <t>R.E.A.P.</t>
  </si>
  <si>
    <t>10 5110</t>
  </si>
  <si>
    <t>OPERATING TRANSFERS IN</t>
  </si>
  <si>
    <t>10 5130</t>
  </si>
  <si>
    <t>SALE OF GENERAL FIXED ASSETS</t>
  </si>
  <si>
    <t>CAPITAL OUTLAY EXPENDITURES</t>
  </si>
  <si>
    <t>ELEMENTARY INSTRUCTION</t>
  </si>
  <si>
    <t>21 1111 000 421</t>
  </si>
  <si>
    <t>ELEMENTARY TEXTBOOKS</t>
  </si>
  <si>
    <t>21 1111 000 423</t>
  </si>
  <si>
    <t>21 1121 000 421</t>
  </si>
  <si>
    <t>MIDDLE SCHOOL TEXTBOOKS</t>
  </si>
  <si>
    <t>21 1121 000 423</t>
  </si>
  <si>
    <t>21 1131 000 421</t>
  </si>
  <si>
    <t>HIGH SCHOOL TEXTBOOKS</t>
  </si>
  <si>
    <t>21 1131 000 423</t>
  </si>
  <si>
    <t>2535</t>
  </si>
  <si>
    <t>21 2535 000 520</t>
  </si>
  <si>
    <t>BUILDING IMPROVEMENTS</t>
  </si>
  <si>
    <t>2539</t>
  </si>
  <si>
    <t>21 2539 000 510</t>
  </si>
  <si>
    <t>OTHER BUILDINGS-MULTI/LAND</t>
  </si>
  <si>
    <t>21 2539 000 541</t>
  </si>
  <si>
    <t>OTHER EQUIP. PURCHASES</t>
  </si>
  <si>
    <t>21 2539 000 591</t>
  </si>
  <si>
    <t>COMP. EQUIP. PURCHASES</t>
  </si>
  <si>
    <t>21 2541 000 321 001</t>
  </si>
  <si>
    <t>21 2541 000 321 002</t>
  </si>
  <si>
    <t>21 2541 000 321 003</t>
  </si>
  <si>
    <t>PUBLIC UTILITY SERVICE  HEAT</t>
  </si>
  <si>
    <t>21 2541 000 321 004</t>
  </si>
  <si>
    <t>SEWER/GARBAGE</t>
  </si>
  <si>
    <t>21 2541 000 541</t>
  </si>
  <si>
    <t>2559</t>
  </si>
  <si>
    <t>21 2559 000 550</t>
  </si>
  <si>
    <t>BUS PURCHASES</t>
  </si>
  <si>
    <t>5000</t>
  </si>
  <si>
    <t>21 5000 000 611</t>
  </si>
  <si>
    <t>REDEMPTION OF PRINCIPAL</t>
  </si>
  <si>
    <t>21 5000 000 612</t>
  </si>
  <si>
    <t xml:space="preserve">INTEREST </t>
  </si>
  <si>
    <t>21 5000 000 640</t>
  </si>
  <si>
    <t xml:space="preserve">DUES AND FEES </t>
  </si>
  <si>
    <t>21 8110 000 690</t>
  </si>
  <si>
    <t>TRANSFERS OUT</t>
  </si>
  <si>
    <t>OTHER FACILITIES ACQUISITION</t>
  </si>
  <si>
    <t xml:space="preserve">PUBLIC UTILITY ELECTRICITY </t>
  </si>
  <si>
    <t>*TRANSFERS OUT IS GOING TO BE WHAT WE CAN TRANSFER FROM CAPITAL OUTLAY TO GENERAL FUND 45%</t>
  </si>
  <si>
    <t>21 1110</t>
  </si>
  <si>
    <t>AD VALOREM TAXES</t>
  </si>
  <si>
    <t>21 1111</t>
  </si>
  <si>
    <t>MOBILE HOME TAXES</t>
  </si>
  <si>
    <t>21 1120</t>
  </si>
  <si>
    <t>21 1130</t>
  </si>
  <si>
    <t>21 1190</t>
  </si>
  <si>
    <t>21 1510</t>
  </si>
  <si>
    <t>21 1990</t>
  </si>
  <si>
    <t>OTHER INCOME</t>
  </si>
  <si>
    <t>21 4900</t>
  </si>
  <si>
    <t>OTHER FEDERAL REVENUE</t>
  </si>
  <si>
    <t>21 5124</t>
  </si>
  <si>
    <t>CAPITAL LEASE</t>
  </si>
  <si>
    <t>21 5130</t>
  </si>
  <si>
    <t>CAPITAL OUTLAY REVENUE</t>
  </si>
  <si>
    <t>1221</t>
  </si>
  <si>
    <t>1222</t>
  </si>
  <si>
    <t>22 1222 000 111</t>
  </si>
  <si>
    <t>22 1222 000 112</t>
  </si>
  <si>
    <t>AIDE</t>
  </si>
  <si>
    <t>22 1222 000 113</t>
  </si>
  <si>
    <t>ADMINISTRATIVE SALARIES</t>
  </si>
  <si>
    <t>22 1222 000 210</t>
  </si>
  <si>
    <t>22 1222 000 220</t>
  </si>
  <si>
    <t>22 1222 000 230</t>
  </si>
  <si>
    <t>22 1222 000 332</t>
  </si>
  <si>
    <t>22 1222 000 334</t>
  </si>
  <si>
    <t>22 1222 000 411</t>
  </si>
  <si>
    <t>22 1222 000 421</t>
  </si>
  <si>
    <t>TEXTBOOKS</t>
  </si>
  <si>
    <t>22 1222 000 479</t>
  </si>
  <si>
    <t>1223</t>
  </si>
  <si>
    <t>22 1223 000 313</t>
  </si>
  <si>
    <t>CENTER BASE-  COOP</t>
  </si>
  <si>
    <t>1224</t>
  </si>
  <si>
    <t>22 1224 000 371</t>
  </si>
  <si>
    <t>TUITION-STATE APPROVED 24 HOUR</t>
  </si>
  <si>
    <t>1226</t>
  </si>
  <si>
    <t>22 1226 000 313</t>
  </si>
  <si>
    <t>EARLY CHILDHOOD PROF. SERV.</t>
  </si>
  <si>
    <t>22 1226 000 319</t>
  </si>
  <si>
    <t>22 1226 000 393</t>
  </si>
  <si>
    <t>2129</t>
  </si>
  <si>
    <t>22 2129 000 313</t>
  </si>
  <si>
    <t>TECH. COORDINATOR/NESEC</t>
  </si>
  <si>
    <t>22 2129 000 319</t>
  </si>
  <si>
    <t>2142</t>
  </si>
  <si>
    <t>22 2142 000 313</t>
  </si>
  <si>
    <t>PHYSCHOLOGICAL SERVICES</t>
  </si>
  <si>
    <t>2152</t>
  </si>
  <si>
    <t>22 2152 000 313</t>
  </si>
  <si>
    <t>SPEECH SERVICES</t>
  </si>
  <si>
    <t>2171</t>
  </si>
  <si>
    <t>22 2171 000 313</t>
  </si>
  <si>
    <t>PT SERVICES</t>
  </si>
  <si>
    <t>2172</t>
  </si>
  <si>
    <t>22 2172 000 313</t>
  </si>
  <si>
    <t>O. T. SERVICES</t>
  </si>
  <si>
    <t>22 2311 000 119</t>
  </si>
  <si>
    <t>22 2311 000 210</t>
  </si>
  <si>
    <t>22 2311 000 334</t>
  </si>
  <si>
    <t>22 2535 000 520</t>
  </si>
  <si>
    <t>BUILDINGS</t>
  </si>
  <si>
    <t>2721</t>
  </si>
  <si>
    <t>22 2721 000 313</t>
  </si>
  <si>
    <t>SPEC ED CO-OP</t>
  </si>
  <si>
    <t>22 2721 000 393</t>
  </si>
  <si>
    <t>2724</t>
  </si>
  <si>
    <t>22 2724 000 313</t>
  </si>
  <si>
    <t>EARLY INTERVENTION</t>
  </si>
  <si>
    <t>2750</t>
  </si>
  <si>
    <t>22 2750 000 393</t>
  </si>
  <si>
    <t>SPECIAL ED EXPENDITURES</t>
  </si>
  <si>
    <t>MILD TO MODERATE DISABILITIES</t>
  </si>
  <si>
    <t>RET</t>
  </si>
  <si>
    <t>HEALTH INS</t>
  </si>
  <si>
    <t>SEVERE DISABILITIES</t>
  </si>
  <si>
    <t>CENTER BASE PROGRAMS</t>
  </si>
  <si>
    <t>RESIDENTIAL PROGRAMS</t>
  </si>
  <si>
    <t>EARLY CHILDHOOD PROGRAMS</t>
  </si>
  <si>
    <t>TRANSITION TECH. COORDINATOR</t>
  </si>
  <si>
    <t>PHYSICAL THERAPY</t>
  </si>
  <si>
    <t>OCCUPATIONAL THERAPY</t>
  </si>
  <si>
    <t>REGULAR SALARY BOARD OF ED</t>
  </si>
  <si>
    <t>CONSTRUCTION AND IMPROVEMENTS</t>
  </si>
  <si>
    <t>SUMMER SERVICES</t>
  </si>
  <si>
    <t>22 1110</t>
  </si>
  <si>
    <t>AD VALOREM TAXES - CURRENT YR</t>
  </si>
  <si>
    <t>22 1111</t>
  </si>
  <si>
    <t>22 1120</t>
  </si>
  <si>
    <t>22 1130</t>
  </si>
  <si>
    <t>22 1140</t>
  </si>
  <si>
    <t>22 1190</t>
  </si>
  <si>
    <t>22 1510</t>
  </si>
  <si>
    <t>22 1972</t>
  </si>
  <si>
    <t xml:space="preserve">NESC MEDICAID </t>
  </si>
  <si>
    <t>22 1973</t>
  </si>
  <si>
    <t>22 1990</t>
  </si>
  <si>
    <t>22 3121</t>
  </si>
  <si>
    <t>EXCEPTIONAL CHILDREN-STATE AID</t>
  </si>
  <si>
    <t>22 5110</t>
  </si>
  <si>
    <t>SPECIAL ED REVENUE</t>
  </si>
  <si>
    <t>2561</t>
  </si>
  <si>
    <t>51 2561 000 114</t>
  </si>
  <si>
    <t>51 2561 000 120</t>
  </si>
  <si>
    <t>51 2561 000 210</t>
  </si>
  <si>
    <t>51 2561 000 220</t>
  </si>
  <si>
    <t>51 2561 000 230</t>
  </si>
  <si>
    <t>HEALTH INSURANCE SFS</t>
  </si>
  <si>
    <t>51 2561 000 411</t>
  </si>
  <si>
    <t>51 2561 000 461</t>
  </si>
  <si>
    <t>COST OF SALES PURCHASED</t>
  </si>
  <si>
    <t>51 2561 000 462</t>
  </si>
  <si>
    <t>COMMODITIES RECEIVED</t>
  </si>
  <si>
    <t>51 2561 000 910</t>
  </si>
  <si>
    <t>DEPRECIATION-LOCAL FUNDS</t>
  </si>
  <si>
    <t>SFS EXPENDITURES</t>
  </si>
  <si>
    <t>51 1510</t>
  </si>
  <si>
    <t>51 1610</t>
  </si>
  <si>
    <t>SALES TO PUPILS</t>
  </si>
  <si>
    <t>51 1620</t>
  </si>
  <si>
    <t>SALES TO ADULTS</t>
  </si>
  <si>
    <t>51 1660</t>
  </si>
  <si>
    <t>OTHER SALES</t>
  </si>
  <si>
    <t>51 1690</t>
  </si>
  <si>
    <t>MISC REV</t>
  </si>
  <si>
    <t>51 1932</t>
  </si>
  <si>
    <t>CONTRIBUTIONS AND DONATIONS</t>
  </si>
  <si>
    <t>51 3810</t>
  </si>
  <si>
    <t>CASH REIMBURSEMENT</t>
  </si>
  <si>
    <t>51 4810</t>
  </si>
  <si>
    <t>FEDERAL REIMBURSEMENT</t>
  </si>
  <si>
    <t>51 4820</t>
  </si>
  <si>
    <t>DONATED FOOD</t>
  </si>
  <si>
    <t>51 5110</t>
  </si>
  <si>
    <t>SFS REVENUE</t>
  </si>
  <si>
    <t>ENTERPRISE EXPENDITURES</t>
  </si>
  <si>
    <t>1132</t>
  </si>
  <si>
    <t>53 1132 000 119</t>
  </si>
  <si>
    <t>53 1132 000 210</t>
  </si>
  <si>
    <t>53 1132 000 220</t>
  </si>
  <si>
    <t>53 1132 000 411</t>
  </si>
  <si>
    <t>53 1311</t>
  </si>
  <si>
    <t>TUITION FROM PUPILS OR PARENTS</t>
  </si>
  <si>
    <t>53 1316</t>
  </si>
  <si>
    <t>TUITION DRIVERS ED</t>
  </si>
  <si>
    <t>ENTERPRISE REVENUE</t>
  </si>
  <si>
    <t>INSTRUCTION STAFF  DARE TO SHARE</t>
  </si>
  <si>
    <t>2715</t>
  </si>
  <si>
    <t>22 2715 000 113</t>
  </si>
  <si>
    <t>22 2715 000 210</t>
  </si>
  <si>
    <t>22 2715 000 220</t>
  </si>
  <si>
    <t>22 2715 000 230</t>
  </si>
  <si>
    <t>22 2715 000 411</t>
  </si>
  <si>
    <t>SPED DIRECTOR ADMIN</t>
  </si>
  <si>
    <t>INDIRECT COSTS</t>
  </si>
  <si>
    <t>10 2122 000 334</t>
  </si>
  <si>
    <t>10 4153</t>
  </si>
  <si>
    <t>TITLE IV PART A</t>
  </si>
  <si>
    <t>51 2561 000 479</t>
  </si>
  <si>
    <t>*WE CAN EXPEND UP TO 15% OF THE BUS CONTRACT FROM CAPITAL OUTLAY FUND</t>
  </si>
  <si>
    <t>PRINCIPAL'S OFFICE (DEAN OF STUD.)</t>
  </si>
  <si>
    <t>2543</t>
  </si>
  <si>
    <t>10 2543 000 329</t>
  </si>
  <si>
    <t>CARE AND UPKEEP GROUND SERV.</t>
  </si>
  <si>
    <t>(MOWING AND SNOW REMOVAL)</t>
  </si>
  <si>
    <t>2555</t>
  </si>
  <si>
    <t>10 2555 000 331</t>
  </si>
  <si>
    <t>2020-2021</t>
  </si>
  <si>
    <t>10 2551 000 331</t>
  </si>
  <si>
    <t>10 3500 090 230</t>
  </si>
  <si>
    <t>HEALTH INSURANCE CCLC GRANT</t>
  </si>
  <si>
    <t>10 3500 090 319</t>
  </si>
  <si>
    <t>PROF. SERVICES CCLC GRANT</t>
  </si>
  <si>
    <t>PUPIL TRANSPORTATION SERV.</t>
  </si>
  <si>
    <t>21 2551 000 331</t>
  </si>
  <si>
    <t>21 2551 000 411</t>
  </si>
  <si>
    <t>SRSA FEDERAL REAP</t>
  </si>
  <si>
    <t>4400</t>
  </si>
  <si>
    <t>10 4400 000 319</t>
  </si>
  <si>
    <t>UNEMPLOYMENT CLAIM</t>
  </si>
  <si>
    <t>22 1223 000 373</t>
  </si>
  <si>
    <t>DAY PROGRAM TUITION CENTER</t>
  </si>
  <si>
    <r>
      <t>Account Number</t>
    </r>
    <r>
      <rPr>
        <sz val="10"/>
        <rFont val="Arial"/>
        <family val="2"/>
      </rPr>
      <t xml:space="preserve">     </t>
    </r>
    <r>
      <rPr>
        <u/>
        <sz val="10"/>
        <rFont val="Arial"/>
        <family val="2"/>
      </rPr>
      <t xml:space="preserve"> Opt Out 350K</t>
    </r>
  </si>
  <si>
    <t>ECF FUNDS</t>
  </si>
  <si>
    <t>22 3129</t>
  </si>
  <si>
    <t>NATIONAL HONOR SOCIETY</t>
  </si>
  <si>
    <t>10 2555 000 333</t>
  </si>
  <si>
    <t>TRANSPORTATION/CARES ACT</t>
  </si>
  <si>
    <t>51 1630</t>
  </si>
  <si>
    <t>ALA CARTE SALES</t>
  </si>
  <si>
    <t>10 1273 000 111</t>
  </si>
  <si>
    <t>10 1273 000 210</t>
  </si>
  <si>
    <t>10 1273 000 220</t>
  </si>
  <si>
    <t>REGULAR SALARY TITLE SCHOOL PD</t>
  </si>
  <si>
    <t>OASI TITLE SCHOOL PD</t>
  </si>
  <si>
    <t>RETIREMENT SALARY TITLE SCHOOL PD</t>
  </si>
  <si>
    <t>10 1273 090 111</t>
  </si>
  <si>
    <t>10 1273 090 210</t>
  </si>
  <si>
    <t>10 1273 090 220</t>
  </si>
  <si>
    <t>REGULAR SALARY - REAP IIA</t>
  </si>
  <si>
    <t>OASI - REAP IIA</t>
  </si>
  <si>
    <t>RETIREMENT - REAP IIA</t>
  </si>
  <si>
    <t>REGULAR SALARY - TITLE</t>
  </si>
  <si>
    <t>AIDE - TITLE</t>
  </si>
  <si>
    <t>OASI - TITLE</t>
  </si>
  <si>
    <t>RETIREMENT - TITLE</t>
  </si>
  <si>
    <t>10 4151 060</t>
  </si>
  <si>
    <t>DEPT. OF SOC. SERVICES COVID GRANT</t>
  </si>
  <si>
    <t>10 4158 080</t>
  </si>
  <si>
    <t>TITLE I</t>
  </si>
  <si>
    <t>ECIA, TITLE I (SCHOOL PAID PORTION)</t>
  </si>
  <si>
    <t>10 3500 060 411</t>
  </si>
  <si>
    <t>DEPT OF SOC. SERV. COVID GRANT</t>
  </si>
  <si>
    <t>2020-21</t>
  </si>
  <si>
    <t>2021-2022</t>
  </si>
  <si>
    <t>10 1141 000 230</t>
  </si>
  <si>
    <t>10 6110 000 111 002</t>
  </si>
  <si>
    <t>CHEERLEADING ADVISOR</t>
  </si>
  <si>
    <t>10 6120 000 111 001</t>
  </si>
  <si>
    <t>FB CHEERLEADING COACH</t>
  </si>
  <si>
    <t xml:space="preserve">2020-21 </t>
  </si>
  <si>
    <t>10 4129</t>
  </si>
  <si>
    <t>CORONAVIRUS RELIEF FUNDS</t>
  </si>
  <si>
    <t>10 4151 333</t>
  </si>
  <si>
    <t>ESSER I FUNDS</t>
  </si>
  <si>
    <t>ESSER II FUNDS</t>
  </si>
  <si>
    <t>*21 5000 000 611 IS PRINCIPAL CAPITAL OUTLAY CERTIFICATE</t>
  </si>
  <si>
    <t>*21 5000 000 612 IS INTEREST ON THE SAME ITEM</t>
  </si>
  <si>
    <t>10 1110 Taxes: $252,000.00</t>
  </si>
  <si>
    <t>LARSON - 100%  - $22,387.91</t>
  </si>
  <si>
    <t>OBELE - 85% - $107,715.20</t>
  </si>
  <si>
    <t>THOMPSON - 100% - $73,495.50</t>
  </si>
  <si>
    <t>STERN -  100% -  $34,095.00</t>
  </si>
  <si>
    <t>CLEANING PEOPLE - $10,000.00</t>
  </si>
  <si>
    <t>HARLEY - 100% - $7266.38</t>
  </si>
  <si>
    <t>ESSER III FUNDS</t>
  </si>
  <si>
    <t>2.4% INCREASE</t>
  </si>
  <si>
    <t>168 STUDENTS</t>
  </si>
  <si>
    <t>10 1111 000 140</t>
  </si>
  <si>
    <t>RETIREMENT SICK DAYS PAID OUT</t>
  </si>
  <si>
    <t>10 1390 000 373</t>
  </si>
  <si>
    <t>DUAL CREDIT REIMBURSEMENT</t>
  </si>
  <si>
    <t>1390</t>
  </si>
  <si>
    <t>FUND BALANCE CARRY OVER</t>
  </si>
  <si>
    <t>FROM JUNE 2020</t>
  </si>
  <si>
    <t>OBELE - 15% - $19,008.80</t>
  </si>
  <si>
    <t>51 5170</t>
  </si>
  <si>
    <t>CAPITAL CONTRIBUTIONS</t>
  </si>
  <si>
    <t>MARTENS - 40% - $22,190.16</t>
  </si>
  <si>
    <t>JANKORD - 100% - $54,304.68</t>
  </si>
  <si>
    <t>JURGENS - 100% - $75,902.72</t>
  </si>
  <si>
    <t>ELLINGER - 100% - $71,806.78</t>
  </si>
  <si>
    <t>GRASSEL - 25% - $15,907.13</t>
  </si>
  <si>
    <t>BOYD - 50% - $11,101.33</t>
  </si>
  <si>
    <t>ERNST - 100% - $58,543.82</t>
  </si>
  <si>
    <t>THUE - 100% -  $57,942.61</t>
  </si>
  <si>
    <t>TOBEN - 100% - $54,304.68</t>
  </si>
  <si>
    <t>GRASSEL - 15% - $9543.82</t>
  </si>
  <si>
    <t>MOHR - 25% - $15,592.78</t>
  </si>
  <si>
    <t>MARTENS - 30% -  $16,642.91</t>
  </si>
  <si>
    <t>LENSSEN - 40% - $27,986.31</t>
  </si>
  <si>
    <t>RIES - 100% - $55,270.70</t>
  </si>
  <si>
    <t>GRUND - 100% - $47,758.00</t>
  </si>
  <si>
    <t>MARTENS - 30% - $16,642.91</t>
  </si>
  <si>
    <t>GRASSEL - 10% - $6363.31</t>
  </si>
  <si>
    <t>KELLY - 25% -  $4861.95</t>
  </si>
  <si>
    <t>COMPUTER BUILDING</t>
  </si>
  <si>
    <t>BLOOM  - 50% - $14,098.50</t>
  </si>
  <si>
    <t>HAUCK - 100% - $56,577.68</t>
  </si>
  <si>
    <t>LENSSEN - 60% - $41,978.90</t>
  </si>
  <si>
    <t>GRASSEL - 50% - $31,813.13</t>
  </si>
  <si>
    <t>MOHR - 50% - $31,184.42</t>
  </si>
  <si>
    <t xml:space="preserve">ONE ACT PLAY </t>
  </si>
  <si>
    <t>SCHOOL PLAY/THREE ACT</t>
  </si>
  <si>
    <t>Reading K thru 5th</t>
  </si>
  <si>
    <t>6900</t>
  </si>
  <si>
    <t>21 6900 000 549</t>
  </si>
  <si>
    <t>BASKETBALL UNIFORMS</t>
  </si>
  <si>
    <t>KERKVLIET - 100% - $71,384.00</t>
  </si>
  <si>
    <t>TIMM - 100% - $55,895.78</t>
  </si>
  <si>
    <t>MEINDERS - 100% - $28,224.28</t>
  </si>
  <si>
    <t>KELLY - 75% - $14,585.84</t>
  </si>
  <si>
    <t>REDMOND - 100% - $30,079.04</t>
  </si>
  <si>
    <t>RAASCH - 100% - $20,293.34</t>
  </si>
  <si>
    <t>Needed to Balance Budget</t>
  </si>
  <si>
    <t xml:space="preserve">Needed to Balance Budget </t>
  </si>
  <si>
    <t>$11,447.00 Fund Balance Carry Over</t>
  </si>
  <si>
    <t>21 4149</t>
  </si>
  <si>
    <t>21 1131 000 541</t>
  </si>
  <si>
    <t>SRSA COMPUTERS</t>
  </si>
  <si>
    <t>BORNS - 100% -  $64,565.00</t>
  </si>
  <si>
    <t>21 4190</t>
  </si>
  <si>
    <t>21 4191</t>
  </si>
  <si>
    <t>?</t>
  </si>
  <si>
    <t>2530</t>
  </si>
  <si>
    <t>21 2530 000 500</t>
  </si>
  <si>
    <t>ESSER II EQUIP. CAPITALIZED</t>
  </si>
  <si>
    <t>BLOOM - 50% - $14,098.50 LIBRARY</t>
  </si>
  <si>
    <t>BERTSCH - 100% - $48,610.35</t>
  </si>
  <si>
    <t>GRODE - 100% - $18,765.89</t>
  </si>
  <si>
    <t>PAGE - 25% - $6,155.96</t>
  </si>
  <si>
    <t>PAGE - 75% - $18,467.88</t>
  </si>
  <si>
    <t>$47,365.00 Fund Balance Carry Over</t>
  </si>
  <si>
    <t>$28,526.00/SE/$18,839.00/General Fund</t>
  </si>
  <si>
    <t>10 1111 000 411 011</t>
  </si>
  <si>
    <t>GRADE 4 SUPPLIES</t>
  </si>
  <si>
    <t>GRADE 5 SUPPLIES</t>
  </si>
  <si>
    <t>10 2210 090 300</t>
  </si>
  <si>
    <t>10 2213 000 319</t>
  </si>
  <si>
    <t>OTHER PROF. SERVICES</t>
  </si>
  <si>
    <t>WEIGEL - 100% - $62,696.83</t>
  </si>
  <si>
    <t>22 4129</t>
  </si>
  <si>
    <t>10 4151</t>
  </si>
  <si>
    <t>LIBRARY GRANT</t>
  </si>
  <si>
    <t>REAP TITLE IV</t>
  </si>
  <si>
    <t>10 1121 000 411 006</t>
  </si>
  <si>
    <t>MIDDLE SCHOOL ENGLISH SUPPLIES</t>
  </si>
  <si>
    <t>ENGLISH SUPPLIES HIGH SCHOOL</t>
  </si>
  <si>
    <t>10 1111 000 422</t>
  </si>
  <si>
    <t>10 1121 000 422</t>
  </si>
  <si>
    <t>10 1131 000 422</t>
  </si>
  <si>
    <t>10 2222 000 411 015</t>
  </si>
  <si>
    <t>Esser III</t>
  </si>
  <si>
    <t>Learning</t>
  </si>
  <si>
    <t>Loss</t>
  </si>
  <si>
    <t>Include Summer</t>
  </si>
  <si>
    <t>School Payroll</t>
  </si>
  <si>
    <t>$54,190.00 Fund Balance Carry Over</t>
  </si>
  <si>
    <t>$108,630.00 Fund Balance Carry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</si>
</sst>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\P\a\g\e\:\ ###0"/>
    <numFmt numFmtId="165" formatCode="#,##0.00;\(#,##0.00\)"/>
    <numFmt numFmtId="166" formatCode="[$-409]mm\/yyyy"/>
  </numFmts>
  <fonts count="28" x14ac:knownFonts="1">
    <font>
      <sz val="10"/>
      <color rgb="FF000000"/>
      <name val="Arial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Courier New"/>
      <family val="3"/>
    </font>
    <font>
      <sz val="12"/>
      <name val="Times New Roman"/>
      <family val="1"/>
    </font>
    <font>
      <sz val="12"/>
      <color rgb="FFFF0000"/>
      <name val="Courier New"/>
      <family val="3"/>
    </font>
    <font>
      <b/>
      <sz val="12"/>
      <name val="Courier New"/>
      <family val="3"/>
    </font>
    <font>
      <b/>
      <sz val="12"/>
      <color rgb="FF000000"/>
      <name val="Arial"/>
      <family val="2"/>
    </font>
    <font>
      <u/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u/>
      <sz val="12"/>
      <name val="Arial"/>
      <family val="2"/>
    </font>
    <font>
      <u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u/>
      <sz val="12"/>
      <color rgb="FFFF0000"/>
      <name val="Arial"/>
      <family val="2"/>
    </font>
    <font>
      <b/>
      <u/>
      <sz val="12"/>
      <color rgb="FF000000"/>
      <name val="Arial"/>
      <family val="2"/>
    </font>
    <font>
      <u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u/>
      <sz val="12"/>
      <color rgb="FFFF0000"/>
      <name val="Arial"/>
      <family val="2"/>
    </font>
    <font>
      <u val="singleAccounting"/>
      <sz val="12"/>
      <color rgb="FF000000"/>
      <name val="Arial"/>
      <family val="2"/>
    </font>
    <font>
      <b/>
      <sz val="12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2" fillId="0" borderId="0" xfId="0" applyFont="1"/>
    <xf numFmtId="0" fontId="2" fillId="0" borderId="0" xfId="0" applyFont="1" applyBorder="1"/>
    <xf numFmtId="164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165" fontId="6" fillId="0" borderId="0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/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165" fontId="1" fillId="0" borderId="1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left" vertical="center"/>
    </xf>
    <xf numFmtId="165" fontId="9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vertical="top"/>
    </xf>
    <xf numFmtId="0" fontId="8" fillId="0" borderId="1" xfId="0" applyFont="1" applyBorder="1"/>
    <xf numFmtId="0" fontId="3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49" fontId="4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7" fillId="0" borderId="1" xfId="0" applyNumberFormat="1" applyFont="1" applyBorder="1" applyAlignment="1">
      <alignment vertical="top"/>
    </xf>
    <xf numFmtId="165" fontId="1" fillId="0" borderId="0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/>
    </xf>
    <xf numFmtId="165" fontId="1" fillId="0" borderId="1" xfId="0" applyNumberFormat="1" applyFont="1" applyBorder="1" applyAlignment="1">
      <alignment horizontal="left" vertical="top"/>
    </xf>
    <xf numFmtId="165" fontId="9" fillId="0" borderId="1" xfId="0" applyNumberFormat="1" applyFont="1" applyBorder="1" applyAlignment="1">
      <alignment horizontal="left" vertical="top"/>
    </xf>
    <xf numFmtId="165" fontId="3" fillId="0" borderId="1" xfId="0" applyNumberFormat="1" applyFont="1" applyBorder="1" applyAlignment="1">
      <alignment horizontal="left" vertical="top"/>
    </xf>
    <xf numFmtId="165" fontId="12" fillId="0" borderId="1" xfId="0" applyNumberFormat="1" applyFont="1" applyBorder="1" applyAlignment="1">
      <alignment horizontal="left" vertical="top"/>
    </xf>
    <xf numFmtId="165" fontId="8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165" fontId="4" fillId="0" borderId="1" xfId="0" applyNumberFormat="1" applyFont="1" applyBorder="1" applyAlignment="1">
      <alignment horizontal="left" vertical="top"/>
    </xf>
    <xf numFmtId="17" fontId="11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 vertical="top"/>
    </xf>
    <xf numFmtId="0" fontId="0" fillId="0" borderId="1" xfId="0" applyBorder="1"/>
    <xf numFmtId="0" fontId="15" fillId="0" borderId="1" xfId="0" applyFont="1" applyBorder="1"/>
    <xf numFmtId="0" fontId="11" fillId="0" borderId="1" xfId="0" applyFont="1" applyBorder="1"/>
    <xf numFmtId="165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49" fontId="16" fillId="0" borderId="1" xfId="0" applyNumberFormat="1" applyFont="1" applyBorder="1" applyAlignment="1">
      <alignment horizontal="left" vertical="top"/>
    </xf>
    <xf numFmtId="0" fontId="14" fillId="0" borderId="1" xfId="0" applyFont="1" applyBorder="1"/>
    <xf numFmtId="165" fontId="15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left"/>
    </xf>
    <xf numFmtId="49" fontId="17" fillId="0" borderId="1" xfId="0" applyNumberFormat="1" applyFont="1" applyBorder="1" applyAlignment="1">
      <alignment horizontal="left" vertical="top"/>
    </xf>
    <xf numFmtId="165" fontId="18" fillId="0" borderId="1" xfId="0" applyNumberFormat="1" applyFont="1" applyBorder="1" applyAlignment="1">
      <alignment horizontal="left" vertical="top"/>
    </xf>
    <xf numFmtId="49" fontId="18" fillId="0" borderId="1" xfId="0" applyNumberFormat="1" applyFont="1" applyBorder="1" applyAlignment="1">
      <alignment horizontal="left" vertical="top"/>
    </xf>
    <xf numFmtId="49" fontId="19" fillId="0" borderId="1" xfId="0" applyNumberFormat="1" applyFont="1" applyBorder="1" applyAlignment="1">
      <alignment horizontal="left" vertical="top"/>
    </xf>
    <xf numFmtId="165" fontId="14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165" fontId="20" fillId="0" borderId="1" xfId="0" applyNumberFormat="1" applyFont="1" applyBorder="1" applyAlignment="1">
      <alignment horizontal="left"/>
    </xf>
    <xf numFmtId="0" fontId="20" fillId="0" borderId="1" xfId="0" applyFont="1" applyBorder="1"/>
    <xf numFmtId="4" fontId="15" fillId="0" borderId="1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Border="1"/>
    <xf numFmtId="165" fontId="9" fillId="0" borderId="0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49" fontId="11" fillId="0" borderId="1" xfId="0" applyNumberFormat="1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49" fontId="11" fillId="0" borderId="1" xfId="0" applyNumberFormat="1" applyFont="1" applyBorder="1" applyAlignment="1">
      <alignment vertical="top"/>
    </xf>
    <xf numFmtId="0" fontId="11" fillId="0" borderId="1" xfId="0" applyFont="1" applyBorder="1" applyAlignment="1">
      <alignment horizontal="left"/>
    </xf>
    <xf numFmtId="165" fontId="11" fillId="0" borderId="1" xfId="0" applyNumberFormat="1" applyFont="1" applyBorder="1" applyAlignment="1">
      <alignment horizontal="left" vertical="top"/>
    </xf>
    <xf numFmtId="166" fontId="1" fillId="0" borderId="1" xfId="0" applyNumberFormat="1" applyFont="1" applyBorder="1" applyAlignment="1">
      <alignment horizontal="left" vertical="top"/>
    </xf>
    <xf numFmtId="49" fontId="9" fillId="0" borderId="1" xfId="0" applyNumberFormat="1" applyFont="1" applyBorder="1" applyAlignment="1">
      <alignment horizontal="right" vertical="top"/>
    </xf>
    <xf numFmtId="49" fontId="12" fillId="0" borderId="1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/>
    </xf>
    <xf numFmtId="165" fontId="1" fillId="0" borderId="2" xfId="0" applyNumberFormat="1" applyFont="1" applyBorder="1" applyAlignment="1">
      <alignment horizontal="left" vertical="top"/>
    </xf>
    <xf numFmtId="165" fontId="3" fillId="0" borderId="2" xfId="0" applyNumberFormat="1" applyFont="1" applyBorder="1" applyAlignment="1">
      <alignment horizontal="left" vertical="top"/>
    </xf>
    <xf numFmtId="165" fontId="12" fillId="0" borderId="2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165" fontId="1" fillId="0" borderId="0" xfId="0" applyNumberFormat="1" applyFont="1" applyAlignment="1">
      <alignment horizontal="right" vertical="top"/>
    </xf>
    <xf numFmtId="166" fontId="3" fillId="0" borderId="1" xfId="0" applyNumberFormat="1" applyFont="1" applyBorder="1" applyAlignment="1">
      <alignment horizontal="left" vertical="top"/>
    </xf>
    <xf numFmtId="0" fontId="14" fillId="0" borderId="0" xfId="0" applyFont="1"/>
    <xf numFmtId="0" fontId="2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top"/>
    </xf>
    <xf numFmtId="16" fontId="11" fillId="0" borderId="1" xfId="0" applyNumberFormat="1" applyFont="1" applyBorder="1"/>
    <xf numFmtId="49" fontId="12" fillId="0" borderId="1" xfId="0" applyNumberFormat="1" applyFont="1" applyBorder="1" applyAlignment="1">
      <alignment vertical="top"/>
    </xf>
    <xf numFmtId="165" fontId="2" fillId="0" borderId="1" xfId="0" applyNumberFormat="1" applyFont="1" applyBorder="1"/>
    <xf numFmtId="165" fontId="2" fillId="0" borderId="0" xfId="0" applyNumberFormat="1" applyFont="1"/>
    <xf numFmtId="165" fontId="0" fillId="0" borderId="0" xfId="0" applyNumberFormat="1"/>
    <xf numFmtId="165" fontId="1" fillId="0" borderId="0" xfId="0" applyNumberFormat="1" applyFont="1" applyAlignment="1">
      <alignment horizontal="left" vertical="top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Border="1"/>
    <xf numFmtId="165" fontId="15" fillId="0" borderId="1" xfId="0" applyNumberFormat="1" applyFont="1" applyBorder="1"/>
    <xf numFmtId="165" fontId="14" fillId="0" borderId="1" xfId="0" applyNumberFormat="1" applyFont="1" applyBorder="1"/>
    <xf numFmtId="165" fontId="23" fillId="0" borderId="1" xfId="0" applyNumberFormat="1" applyFont="1" applyBorder="1"/>
    <xf numFmtId="165" fontId="8" fillId="0" borderId="1" xfId="0" applyNumberFormat="1" applyFont="1" applyBorder="1"/>
    <xf numFmtId="165" fontId="13" fillId="0" borderId="1" xfId="0" applyNumberFormat="1" applyFont="1" applyBorder="1"/>
    <xf numFmtId="165" fontId="13" fillId="0" borderId="1" xfId="0" applyNumberFormat="1" applyFont="1" applyBorder="1" applyAlignment="1">
      <alignment horizontal="left"/>
    </xf>
    <xf numFmtId="0" fontId="8" fillId="0" borderId="0" xfId="0" applyFont="1"/>
    <xf numFmtId="165" fontId="21" fillId="0" borderId="1" xfId="0" applyNumberFormat="1" applyFont="1" applyBorder="1" applyAlignment="1">
      <alignment horizontal="left"/>
    </xf>
    <xf numFmtId="165" fontId="22" fillId="0" borderId="1" xfId="0" applyNumberFormat="1" applyFont="1" applyBorder="1"/>
    <xf numFmtId="165" fontId="0" fillId="0" borderId="1" xfId="0" applyNumberFormat="1" applyBorder="1"/>
    <xf numFmtId="16" fontId="11" fillId="0" borderId="1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 vertical="center"/>
    </xf>
    <xf numFmtId="165" fontId="10" fillId="0" borderId="1" xfId="0" applyNumberFormat="1" applyFont="1" applyBorder="1" applyAlignment="1">
      <alignment horizontal="left"/>
    </xf>
    <xf numFmtId="165" fontId="8" fillId="0" borderId="0" xfId="0" applyNumberFormat="1" applyFont="1" applyAlignment="1">
      <alignment horizontal="left"/>
    </xf>
    <xf numFmtId="165" fontId="11" fillId="0" borderId="1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5" fontId="4" fillId="0" borderId="1" xfId="0" applyNumberFormat="1" applyFont="1" applyBorder="1" applyAlignment="1">
      <alignment horizontal="left" vertical="center"/>
    </xf>
    <xf numFmtId="165" fontId="22" fillId="0" borderId="1" xfId="0" applyNumberFormat="1" applyFont="1" applyBorder="1" applyAlignment="1">
      <alignment horizontal="left"/>
    </xf>
    <xf numFmtId="165" fontId="3" fillId="0" borderId="2" xfId="0" applyNumberFormat="1" applyFont="1" applyBorder="1" applyAlignment="1">
      <alignment horizontal="left" vertical="center"/>
    </xf>
    <xf numFmtId="165" fontId="2" fillId="0" borderId="2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165" fontId="24" fillId="0" borderId="1" xfId="0" applyNumberFormat="1" applyFont="1" applyBorder="1" applyAlignment="1">
      <alignment horizontal="left"/>
    </xf>
    <xf numFmtId="165" fontId="24" fillId="0" borderId="1" xfId="0" applyNumberFormat="1" applyFont="1" applyBorder="1"/>
    <xf numFmtId="165" fontId="1" fillId="0" borderId="1" xfId="0" applyNumberFormat="1" applyFont="1" applyFill="1" applyBorder="1" applyAlignment="1">
      <alignment horizontal="left" vertical="top"/>
    </xf>
    <xf numFmtId="165" fontId="3" fillId="0" borderId="1" xfId="0" applyNumberFormat="1" applyFont="1" applyFill="1" applyBorder="1" applyAlignment="1">
      <alignment horizontal="left" vertical="top"/>
    </xf>
    <xf numFmtId="165" fontId="10" fillId="0" borderId="1" xfId="0" applyNumberFormat="1" applyFont="1" applyBorder="1" applyAlignment="1">
      <alignment horizontal="left" vertical="top"/>
    </xf>
    <xf numFmtId="165" fontId="8" fillId="0" borderId="1" xfId="0" applyNumberFormat="1" applyFont="1" applyFill="1" applyBorder="1"/>
    <xf numFmtId="165" fontId="9" fillId="0" borderId="1" xfId="0" applyNumberFormat="1" applyFont="1" applyBorder="1" applyAlignment="1">
      <alignment horizontal="left"/>
    </xf>
    <xf numFmtId="4" fontId="8" fillId="0" borderId="1" xfId="0" applyNumberFormat="1" applyFont="1" applyFill="1" applyBorder="1" applyAlignment="1">
      <alignment horizontal="left"/>
    </xf>
    <xf numFmtId="165" fontId="14" fillId="0" borderId="1" xfId="0" applyNumberFormat="1" applyFont="1" applyFill="1" applyBorder="1"/>
    <xf numFmtId="165" fontId="2" fillId="0" borderId="1" xfId="0" applyNumberFormat="1" applyFont="1" applyFill="1" applyBorder="1"/>
    <xf numFmtId="165" fontId="13" fillId="0" borderId="1" xfId="0" applyNumberFormat="1" applyFont="1" applyFill="1" applyBorder="1"/>
    <xf numFmtId="165" fontId="2" fillId="0" borderId="1" xfId="0" applyNumberFormat="1" applyFont="1" applyFill="1" applyBorder="1" applyAlignment="1">
      <alignment horizontal="left"/>
    </xf>
    <xf numFmtId="165" fontId="0" fillId="0" borderId="1" xfId="0" applyNumberFormat="1" applyFill="1" applyBorder="1"/>
    <xf numFmtId="165" fontId="9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/>
    <xf numFmtId="165" fontId="12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vertical="top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left" vertical="top"/>
    </xf>
    <xf numFmtId="165" fontId="25" fillId="0" borderId="1" xfId="0" applyNumberFormat="1" applyFont="1" applyBorder="1" applyAlignment="1">
      <alignment horizontal="left"/>
    </xf>
    <xf numFmtId="165" fontId="20" fillId="0" borderId="1" xfId="0" applyNumberFormat="1" applyFont="1" applyBorder="1"/>
    <xf numFmtId="165" fontId="8" fillId="0" borderId="1" xfId="0" applyNumberFormat="1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165" fontId="14" fillId="0" borderId="1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23" fillId="0" borderId="1" xfId="0" applyNumberFormat="1" applyFont="1" applyBorder="1" applyAlignment="1">
      <alignment horizontal="right"/>
    </xf>
    <xf numFmtId="165" fontId="16" fillId="0" borderId="1" xfId="0" applyNumberFormat="1" applyFont="1" applyFill="1" applyBorder="1"/>
    <xf numFmtId="165" fontId="15" fillId="0" borderId="1" xfId="0" applyNumberFormat="1" applyFont="1" applyFill="1" applyBorder="1"/>
    <xf numFmtId="165" fontId="15" fillId="0" borderId="1" xfId="0" applyNumberFormat="1" applyFont="1" applyFill="1" applyBorder="1" applyAlignment="1">
      <alignment horizontal="right"/>
    </xf>
    <xf numFmtId="165" fontId="15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11" fillId="0" borderId="1" xfId="0" applyNumberFormat="1" applyFont="1" applyBorder="1" applyAlignment="1">
      <alignment horizontal="right"/>
    </xf>
    <xf numFmtId="165" fontId="13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0" fontId="11" fillId="0" borderId="1" xfId="0" applyFont="1" applyFill="1" applyBorder="1" applyAlignment="1">
      <alignment horizontal="left" vertical="top"/>
    </xf>
    <xf numFmtId="43" fontId="8" fillId="0" borderId="1" xfId="0" applyNumberFormat="1" applyFont="1" applyBorder="1" applyAlignment="1">
      <alignment horizontal="left"/>
    </xf>
    <xf numFmtId="43" fontId="2" fillId="0" borderId="1" xfId="0" applyNumberFormat="1" applyFont="1" applyBorder="1"/>
    <xf numFmtId="43" fontId="8" fillId="0" borderId="1" xfId="0" applyNumberFormat="1" applyFont="1" applyBorder="1"/>
    <xf numFmtId="43" fontId="2" fillId="0" borderId="0" xfId="0" applyNumberFormat="1" applyFont="1"/>
    <xf numFmtId="43" fontId="26" fillId="0" borderId="1" xfId="0" applyNumberFormat="1" applyFont="1" applyBorder="1"/>
    <xf numFmtId="165" fontId="0" fillId="0" borderId="1" xfId="0" applyNumberFormat="1" applyFill="1" applyBorder="1" applyAlignment="1">
      <alignment horizontal="right"/>
    </xf>
    <xf numFmtId="0" fontId="8" fillId="2" borderId="1" xfId="0" applyFont="1" applyFill="1" applyBorder="1"/>
    <xf numFmtId="165" fontId="3" fillId="3" borderId="1" xfId="0" applyNumberFormat="1" applyFont="1" applyFill="1" applyBorder="1" applyAlignment="1">
      <alignment horizontal="left" vertical="top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left"/>
    </xf>
    <xf numFmtId="165" fontId="9" fillId="0" borderId="1" xfId="0" applyNumberFormat="1" applyFont="1" applyFill="1" applyBorder="1" applyAlignment="1">
      <alignment horizontal="left"/>
    </xf>
    <xf numFmtId="165" fontId="8" fillId="3" borderId="1" xfId="0" applyNumberFormat="1" applyFont="1" applyFill="1" applyBorder="1" applyAlignment="1">
      <alignment horizontal="left"/>
    </xf>
    <xf numFmtId="165" fontId="8" fillId="3" borderId="1" xfId="0" applyNumberFormat="1" applyFont="1" applyFill="1" applyBorder="1"/>
    <xf numFmtId="8" fontId="15" fillId="0" borderId="1" xfId="0" applyNumberFormat="1" applyFont="1" applyBorder="1" applyAlignment="1">
      <alignment horizontal="left"/>
    </xf>
    <xf numFmtId="7" fontId="15" fillId="0" borderId="1" xfId="0" applyNumberFormat="1" applyFont="1" applyBorder="1" applyAlignment="1">
      <alignment horizontal="left"/>
    </xf>
    <xf numFmtId="7" fontId="8" fillId="0" borderId="1" xfId="0" applyNumberFormat="1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top"/>
    </xf>
    <xf numFmtId="165" fontId="12" fillId="4" borderId="1" xfId="0" applyNumberFormat="1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165" fontId="1" fillId="4" borderId="1" xfId="0" applyNumberFormat="1" applyFont="1" applyFill="1" applyBorder="1" applyAlignment="1">
      <alignment horizontal="left" vertical="top"/>
    </xf>
    <xf numFmtId="165" fontId="2" fillId="4" borderId="1" xfId="0" applyNumberFormat="1" applyFont="1" applyFill="1" applyBorder="1" applyAlignment="1">
      <alignment horizontal="left"/>
    </xf>
    <xf numFmtId="165" fontId="9" fillId="4" borderId="1" xfId="0" applyNumberFormat="1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165" fontId="3" fillId="4" borderId="1" xfId="0" applyNumberFormat="1" applyFont="1" applyFill="1" applyBorder="1" applyAlignment="1">
      <alignment horizontal="left" vertical="top"/>
    </xf>
    <xf numFmtId="165" fontId="13" fillId="4" borderId="1" xfId="0" applyNumberFormat="1" applyFont="1" applyFill="1" applyBorder="1" applyAlignment="1">
      <alignment horizontal="left"/>
    </xf>
    <xf numFmtId="165" fontId="8" fillId="4" borderId="1" xfId="0" applyNumberFormat="1" applyFont="1" applyFill="1" applyBorder="1" applyAlignment="1">
      <alignment horizontal="left"/>
    </xf>
    <xf numFmtId="0" fontId="2" fillId="4" borderId="1" xfId="0" applyFont="1" applyFill="1" applyBorder="1"/>
    <xf numFmtId="49" fontId="1" fillId="4" borderId="1" xfId="0" applyNumberFormat="1" applyFont="1" applyFill="1" applyBorder="1" applyAlignment="1">
      <alignment vertical="top"/>
    </xf>
    <xf numFmtId="165" fontId="12" fillId="4" borderId="1" xfId="0" applyNumberFormat="1" applyFont="1" applyFill="1" applyBorder="1" applyAlignment="1">
      <alignment horizontal="right" vertical="top"/>
    </xf>
    <xf numFmtId="0" fontId="2" fillId="4" borderId="0" xfId="0" applyFont="1" applyFill="1"/>
    <xf numFmtId="0" fontId="4" fillId="4" borderId="1" xfId="0" applyFont="1" applyFill="1" applyBorder="1" applyAlignment="1">
      <alignment horizontal="left" vertical="top"/>
    </xf>
    <xf numFmtId="165" fontId="13" fillId="0" borderId="1" xfId="0" applyNumberFormat="1" applyFont="1" applyFill="1" applyBorder="1" applyAlignment="1">
      <alignment horizontal="left"/>
    </xf>
    <xf numFmtId="165" fontId="2" fillId="4" borderId="1" xfId="0" applyNumberFormat="1" applyFont="1" applyFill="1" applyBorder="1"/>
    <xf numFmtId="165" fontId="13" fillId="4" borderId="1" xfId="0" applyNumberFormat="1" applyFont="1" applyFill="1" applyBorder="1"/>
    <xf numFmtId="165" fontId="8" fillId="4" borderId="1" xfId="0" applyNumberFormat="1" applyFont="1" applyFill="1" applyBorder="1"/>
    <xf numFmtId="165" fontId="12" fillId="4" borderId="2" xfId="0" applyNumberFormat="1" applyFont="1" applyFill="1" applyBorder="1" applyAlignment="1">
      <alignment horizontal="left" vertical="top"/>
    </xf>
    <xf numFmtId="0" fontId="8" fillId="4" borderId="0" xfId="0" applyFont="1" applyFill="1"/>
    <xf numFmtId="165" fontId="1" fillId="4" borderId="2" xfId="0" applyNumberFormat="1" applyFont="1" applyFill="1" applyBorder="1" applyAlignment="1">
      <alignment horizontal="left" vertical="top"/>
    </xf>
    <xf numFmtId="165" fontId="9" fillId="4" borderId="2" xfId="0" applyNumberFormat="1" applyFont="1" applyFill="1" applyBorder="1" applyAlignment="1">
      <alignment horizontal="left" vertical="top"/>
    </xf>
    <xf numFmtId="165" fontId="3" fillId="4" borderId="2" xfId="0" applyNumberFormat="1" applyFont="1" applyFill="1" applyBorder="1" applyAlignment="1">
      <alignment horizontal="left" vertical="top"/>
    </xf>
    <xf numFmtId="0" fontId="22" fillId="4" borderId="1" xfId="0" applyFont="1" applyFill="1" applyBorder="1" applyAlignment="1">
      <alignment horizontal="left"/>
    </xf>
    <xf numFmtId="0" fontId="22" fillId="4" borderId="1" xfId="0" applyFont="1" applyFill="1" applyBorder="1"/>
    <xf numFmtId="43" fontId="22" fillId="4" borderId="1" xfId="0" applyNumberFormat="1" applyFont="1" applyFill="1" applyBorder="1"/>
    <xf numFmtId="0" fontId="8" fillId="4" borderId="1" xfId="0" applyFont="1" applyFill="1" applyBorder="1"/>
    <xf numFmtId="43" fontId="2" fillId="4" borderId="1" xfId="0" applyNumberFormat="1" applyFont="1" applyFill="1" applyBorder="1"/>
    <xf numFmtId="43" fontId="13" fillId="4" borderId="1" xfId="0" applyNumberFormat="1" applyFont="1" applyFill="1" applyBorder="1"/>
    <xf numFmtId="43" fontId="8" fillId="4" borderId="1" xfId="0" applyNumberFormat="1" applyFont="1" applyFill="1" applyBorder="1"/>
    <xf numFmtId="0" fontId="27" fillId="0" borderId="1" xfId="0" applyFont="1" applyBorder="1" applyAlignment="1">
      <alignment horizontal="left" vertical="top"/>
    </xf>
    <xf numFmtId="0" fontId="27" fillId="0" borderId="1" xfId="0" applyFont="1" applyBorder="1"/>
    <xf numFmtId="8" fontId="27" fillId="0" borderId="1" xfId="0" applyNumberFormat="1" applyFont="1" applyBorder="1"/>
    <xf numFmtId="0" fontId="3" fillId="0" borderId="1" xfId="0" applyFont="1" applyFill="1" applyBorder="1" applyAlignment="1">
      <alignment horizontal="left" vertical="top"/>
    </xf>
    <xf numFmtId="165" fontId="15" fillId="3" borderId="1" xfId="0" applyNumberFormat="1" applyFont="1" applyFill="1" applyBorder="1"/>
    <xf numFmtId="0" fontId="2" fillId="0" borderId="1" xfId="0" applyFont="1" applyFill="1" applyBorder="1"/>
    <xf numFmtId="165" fontId="7" fillId="0" borderId="0" xfId="0" applyNumberFormat="1" applyFont="1" applyFill="1" applyBorder="1" applyAlignment="1">
      <alignment horizontal="right" vertical="top"/>
    </xf>
    <xf numFmtId="8" fontId="1" fillId="0" borderId="1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8"/>
  <sheetViews>
    <sheetView tabSelected="1" workbookViewId="0">
      <selection activeCell="G623" sqref="G623"/>
    </sheetView>
  </sheetViews>
  <sheetFormatPr defaultColWidth="9.109375" defaultRowHeight="15" x14ac:dyDescent="0.25"/>
  <cols>
    <col min="1" max="1" width="29" style="1" bestFit="1" customWidth="1"/>
    <col min="2" max="2" width="45.33203125" style="1" bestFit="1" customWidth="1"/>
    <col min="3" max="3" width="24.109375" style="43" customWidth="1"/>
    <col min="4" max="4" width="20.6640625" style="43" customWidth="1"/>
    <col min="5" max="5" width="16.33203125" style="97" customWidth="1"/>
    <col min="6" max="6" width="19.109375" style="97" customWidth="1"/>
    <col min="7" max="7" width="21" style="120" customWidth="1"/>
    <col min="8" max="8" width="17.109375" style="2" bestFit="1" customWidth="1"/>
    <col min="9" max="9" width="8.6640625" style="2" customWidth="1"/>
    <col min="10" max="10" width="21.6640625" style="2" bestFit="1" customWidth="1"/>
    <col min="11" max="11" width="24.5546875" style="2" bestFit="1" customWidth="1"/>
    <col min="12" max="12" width="6" style="2" customWidth="1"/>
    <col min="13" max="13" width="24.5546875" style="2" bestFit="1" customWidth="1"/>
    <col min="14" max="14" width="3.5546875" style="2" customWidth="1"/>
    <col min="15" max="15" width="20.109375" style="2" bestFit="1" customWidth="1"/>
    <col min="16" max="16" width="3.6640625" style="2" customWidth="1"/>
    <col min="17" max="18" width="9.109375" style="2"/>
    <col min="19" max="16384" width="9.109375" style="1"/>
  </cols>
  <sheetData>
    <row r="1" spans="1:15" ht="15.6" x14ac:dyDescent="0.3">
      <c r="A1" s="14" t="s">
        <v>406</v>
      </c>
      <c r="B1" s="16"/>
      <c r="C1" s="14" t="s">
        <v>410</v>
      </c>
      <c r="D1" s="26" t="s">
        <v>410</v>
      </c>
      <c r="E1" s="90" t="s">
        <v>755</v>
      </c>
      <c r="F1" s="41" t="s">
        <v>755</v>
      </c>
      <c r="G1" s="41" t="s">
        <v>756</v>
      </c>
      <c r="O1" s="3"/>
    </row>
    <row r="2" spans="1:15" ht="15.6" x14ac:dyDescent="0.3">
      <c r="A2" s="16"/>
      <c r="B2" s="16"/>
      <c r="C2" s="36" t="s">
        <v>405</v>
      </c>
      <c r="D2" s="32" t="s">
        <v>412</v>
      </c>
      <c r="E2" s="90" t="s">
        <v>405</v>
      </c>
      <c r="F2" s="41" t="s">
        <v>413</v>
      </c>
      <c r="G2" s="41" t="s">
        <v>411</v>
      </c>
      <c r="H2" s="4"/>
      <c r="I2" s="4"/>
      <c r="M2" s="5"/>
      <c r="N2" s="4"/>
      <c r="O2" s="6"/>
    </row>
    <row r="3" spans="1:15" ht="15.6" x14ac:dyDescent="0.3">
      <c r="A3" s="19" t="s">
        <v>0</v>
      </c>
      <c r="B3" s="19" t="s">
        <v>1</v>
      </c>
      <c r="C3" s="42"/>
      <c r="D3" s="36" t="s">
        <v>413</v>
      </c>
      <c r="E3" s="37"/>
      <c r="F3" s="41" t="s">
        <v>409</v>
      </c>
      <c r="G3" s="50"/>
      <c r="H3" s="8"/>
      <c r="I3" s="7"/>
      <c r="J3" s="8"/>
      <c r="K3" s="8"/>
      <c r="L3" s="7"/>
      <c r="M3" s="8"/>
      <c r="N3" s="9"/>
      <c r="O3" s="10"/>
    </row>
    <row r="4" spans="1:15" ht="15.6" x14ac:dyDescent="0.3">
      <c r="A4" s="14" t="s">
        <v>2</v>
      </c>
      <c r="B4" s="26" t="s">
        <v>419</v>
      </c>
      <c r="C4" s="42"/>
      <c r="D4" s="45"/>
      <c r="E4" s="93"/>
      <c r="F4" s="41"/>
      <c r="G4" s="50"/>
    </row>
    <row r="5" spans="1:15" ht="15.6" x14ac:dyDescent="0.25">
      <c r="A5" s="19" t="s">
        <v>3</v>
      </c>
      <c r="B5" s="19" t="s">
        <v>4</v>
      </c>
      <c r="C5" s="37">
        <v>234379</v>
      </c>
      <c r="D5" s="50">
        <v>234203.24</v>
      </c>
      <c r="E5" s="37">
        <v>276704</v>
      </c>
      <c r="F5" s="50">
        <v>284610.5</v>
      </c>
      <c r="G5" s="183">
        <v>281161</v>
      </c>
      <c r="H5" s="11"/>
      <c r="I5" s="7"/>
      <c r="J5" s="11"/>
      <c r="K5" s="11"/>
      <c r="L5" s="7"/>
      <c r="M5" s="11"/>
      <c r="N5" s="7"/>
      <c r="O5" s="11"/>
    </row>
    <row r="6" spans="1:15" ht="15.6" x14ac:dyDescent="0.25">
      <c r="A6" s="19" t="s">
        <v>5</v>
      </c>
      <c r="B6" s="19" t="s">
        <v>6</v>
      </c>
      <c r="C6" s="37">
        <v>13508</v>
      </c>
      <c r="D6" s="50">
        <v>13160.07</v>
      </c>
      <c r="E6" s="50">
        <v>13554</v>
      </c>
      <c r="F6" s="50">
        <v>19157.38</v>
      </c>
      <c r="G6" s="184">
        <v>29994</v>
      </c>
      <c r="H6" s="11"/>
      <c r="I6" s="7"/>
      <c r="J6" s="11"/>
      <c r="K6" s="11"/>
      <c r="L6" s="7"/>
      <c r="M6" s="11"/>
      <c r="N6" s="7"/>
      <c r="O6" s="11"/>
    </row>
    <row r="7" spans="1:15" ht="15.6" x14ac:dyDescent="0.25">
      <c r="A7" s="19" t="s">
        <v>7</v>
      </c>
      <c r="B7" s="19" t="s">
        <v>8</v>
      </c>
      <c r="C7" s="37">
        <v>3000</v>
      </c>
      <c r="D7" s="50">
        <v>997.04</v>
      </c>
      <c r="E7" s="50">
        <v>3000</v>
      </c>
      <c r="F7" s="50">
        <v>1312.13</v>
      </c>
      <c r="G7" s="184">
        <v>3000</v>
      </c>
      <c r="H7" s="11"/>
      <c r="I7" s="7"/>
      <c r="J7" s="11"/>
      <c r="K7" s="11"/>
      <c r="L7" s="7"/>
      <c r="M7" s="11"/>
      <c r="N7" s="7"/>
      <c r="O7" s="11"/>
    </row>
    <row r="8" spans="1:15" ht="15.6" x14ac:dyDescent="0.25">
      <c r="A8" s="19" t="s">
        <v>780</v>
      </c>
      <c r="B8" s="19" t="s">
        <v>781</v>
      </c>
      <c r="C8" s="37"/>
      <c r="D8" s="50"/>
      <c r="E8" s="50"/>
      <c r="F8" s="50"/>
      <c r="G8" s="184">
        <v>15000</v>
      </c>
      <c r="H8" s="11"/>
      <c r="I8" s="7"/>
      <c r="J8" s="11"/>
      <c r="K8" s="11"/>
      <c r="L8" s="7"/>
      <c r="M8" s="11"/>
      <c r="N8" s="7"/>
      <c r="O8" s="11"/>
    </row>
    <row r="9" spans="1:15" ht="15.6" x14ac:dyDescent="0.25">
      <c r="A9" s="19" t="s">
        <v>9</v>
      </c>
      <c r="B9" s="19" t="s">
        <v>10</v>
      </c>
      <c r="C9" s="37">
        <v>18964</v>
      </c>
      <c r="D9" s="50">
        <v>18762.2</v>
      </c>
      <c r="E9" s="50">
        <v>22205</v>
      </c>
      <c r="F9" s="50">
        <v>25673.18</v>
      </c>
      <c r="G9" s="183">
        <v>23804</v>
      </c>
      <c r="H9" s="11"/>
      <c r="I9" s="7"/>
      <c r="J9" s="11"/>
      <c r="K9" s="11"/>
      <c r="L9" s="7"/>
      <c r="M9" s="11"/>
      <c r="N9" s="7"/>
      <c r="O9" s="11"/>
    </row>
    <row r="10" spans="1:15" ht="15.6" x14ac:dyDescent="0.25">
      <c r="A10" s="19" t="s">
        <v>11</v>
      </c>
      <c r="B10" s="19" t="s">
        <v>12</v>
      </c>
      <c r="C10" s="37">
        <v>14874</v>
      </c>
      <c r="D10" s="50">
        <v>14924.3</v>
      </c>
      <c r="E10" s="50">
        <v>17416</v>
      </c>
      <c r="F10" s="50">
        <v>15595.48</v>
      </c>
      <c r="G10" s="184">
        <v>18670</v>
      </c>
      <c r="H10" s="11"/>
      <c r="I10" s="7"/>
      <c r="J10" s="11"/>
      <c r="K10" s="11"/>
      <c r="L10" s="7"/>
      <c r="M10" s="11"/>
      <c r="N10" s="7"/>
      <c r="O10" s="11"/>
    </row>
    <row r="11" spans="1:15" ht="15.6" x14ac:dyDescent="0.25">
      <c r="A11" s="19" t="s">
        <v>13</v>
      </c>
      <c r="B11" s="19" t="s">
        <v>14</v>
      </c>
      <c r="C11" s="37">
        <v>14445</v>
      </c>
      <c r="D11" s="50">
        <v>13398.61</v>
      </c>
      <c r="E11" s="50">
        <v>15503</v>
      </c>
      <c r="F11" s="50">
        <v>23524.19</v>
      </c>
      <c r="G11" s="184">
        <v>34835</v>
      </c>
      <c r="H11" s="11"/>
      <c r="I11" s="7"/>
      <c r="J11" s="11"/>
      <c r="K11" s="11"/>
      <c r="L11" s="7"/>
      <c r="M11" s="11"/>
      <c r="N11" s="7"/>
      <c r="O11" s="11"/>
    </row>
    <row r="12" spans="1:15" ht="15.6" x14ac:dyDescent="0.25">
      <c r="A12" s="19" t="s">
        <v>15</v>
      </c>
      <c r="B12" s="19" t="s">
        <v>16</v>
      </c>
      <c r="C12" s="37">
        <v>1000</v>
      </c>
      <c r="D12" s="50">
        <v>836.99</v>
      </c>
      <c r="E12" s="50">
        <v>1000</v>
      </c>
      <c r="F12" s="50">
        <v>500</v>
      </c>
      <c r="G12" s="184">
        <v>1000</v>
      </c>
      <c r="H12" s="11"/>
      <c r="I12" s="7"/>
      <c r="J12" s="11"/>
      <c r="K12" s="11"/>
      <c r="L12" s="7"/>
      <c r="M12" s="11"/>
      <c r="N12" s="7"/>
      <c r="O12" s="11"/>
    </row>
    <row r="13" spans="1:15" ht="15.6" x14ac:dyDescent="0.25">
      <c r="A13" s="19" t="s">
        <v>17</v>
      </c>
      <c r="B13" s="19" t="s">
        <v>18</v>
      </c>
      <c r="C13" s="37">
        <v>1750</v>
      </c>
      <c r="D13" s="50">
        <v>699.67</v>
      </c>
      <c r="E13" s="50">
        <v>1000</v>
      </c>
      <c r="F13" s="50">
        <v>1079.06</v>
      </c>
      <c r="G13" s="184">
        <v>1000</v>
      </c>
      <c r="H13" s="11"/>
      <c r="I13" s="7"/>
      <c r="J13" s="11"/>
      <c r="K13" s="11"/>
      <c r="L13" s="7"/>
      <c r="M13" s="11"/>
      <c r="N13" s="7"/>
      <c r="O13" s="11"/>
    </row>
    <row r="14" spans="1:15" ht="15.6" x14ac:dyDescent="0.25">
      <c r="A14" s="19" t="s">
        <v>19</v>
      </c>
      <c r="B14" s="19" t="s">
        <v>20</v>
      </c>
      <c r="C14" s="37">
        <v>1750</v>
      </c>
      <c r="D14" s="111">
        <v>2164.3200000000002</v>
      </c>
      <c r="E14" s="50">
        <v>1000</v>
      </c>
      <c r="F14" s="114">
        <v>1000</v>
      </c>
      <c r="G14" s="184">
        <v>1000</v>
      </c>
      <c r="H14" s="11"/>
      <c r="I14" s="7"/>
      <c r="J14" s="11"/>
      <c r="K14" s="11"/>
      <c r="L14" s="7"/>
      <c r="M14" s="11"/>
      <c r="N14" s="7"/>
      <c r="O14" s="11"/>
    </row>
    <row r="15" spans="1:15" ht="15.6" x14ac:dyDescent="0.25">
      <c r="A15" s="19" t="s">
        <v>21</v>
      </c>
      <c r="B15" s="19" t="s">
        <v>22</v>
      </c>
      <c r="C15" s="37">
        <v>1250</v>
      </c>
      <c r="D15" s="111">
        <v>1363.62</v>
      </c>
      <c r="E15" s="50">
        <v>1000</v>
      </c>
      <c r="F15" s="114">
        <v>932.8</v>
      </c>
      <c r="G15" s="184">
        <v>1000</v>
      </c>
      <c r="H15" s="11"/>
      <c r="I15" s="12"/>
      <c r="J15" s="13"/>
      <c r="K15" s="11"/>
      <c r="L15" s="7"/>
      <c r="M15" s="11"/>
      <c r="N15" s="12"/>
      <c r="O15" s="13"/>
    </row>
    <row r="16" spans="1:15" ht="15.6" x14ac:dyDescent="0.25">
      <c r="A16" s="19" t="s">
        <v>23</v>
      </c>
      <c r="B16" s="19" t="s">
        <v>24</v>
      </c>
      <c r="C16" s="37">
        <v>1250</v>
      </c>
      <c r="D16" s="50">
        <v>1151.82</v>
      </c>
      <c r="E16" s="50">
        <v>1000</v>
      </c>
      <c r="F16" s="50">
        <v>819.17</v>
      </c>
      <c r="G16" s="184">
        <v>1000</v>
      </c>
      <c r="H16" s="11"/>
      <c r="I16" s="7"/>
      <c r="J16" s="11"/>
      <c r="K16" s="11"/>
      <c r="L16" s="7"/>
      <c r="M16" s="11"/>
      <c r="N16" s="7"/>
      <c r="O16" s="11"/>
    </row>
    <row r="17" spans="1:15" ht="15.6" x14ac:dyDescent="0.25">
      <c r="A17" s="19" t="s">
        <v>25</v>
      </c>
      <c r="B17" s="19" t="s">
        <v>847</v>
      </c>
      <c r="C17" s="37">
        <v>1000</v>
      </c>
      <c r="D17" s="50">
        <v>413.18</v>
      </c>
      <c r="E17" s="50">
        <v>1000</v>
      </c>
      <c r="F17" s="50">
        <v>1143.22</v>
      </c>
      <c r="G17" s="184">
        <v>1000</v>
      </c>
      <c r="H17" s="11"/>
      <c r="I17" s="12"/>
      <c r="J17" s="13"/>
      <c r="K17" s="11"/>
      <c r="L17" s="7"/>
      <c r="M17" s="11"/>
      <c r="N17" s="12"/>
      <c r="O17" s="13"/>
    </row>
    <row r="18" spans="1:15" ht="15.6" x14ac:dyDescent="0.25">
      <c r="A18" s="19" t="s">
        <v>846</v>
      </c>
      <c r="B18" s="19" t="s">
        <v>848</v>
      </c>
      <c r="C18" s="37"/>
      <c r="D18" s="50"/>
      <c r="E18" s="50"/>
      <c r="F18" s="50"/>
      <c r="G18" s="184">
        <v>1500</v>
      </c>
      <c r="H18" s="11"/>
      <c r="I18" s="12"/>
      <c r="J18" s="13"/>
      <c r="K18" s="11"/>
      <c r="L18" s="7"/>
      <c r="M18" s="11"/>
      <c r="N18" s="12"/>
      <c r="O18" s="13"/>
    </row>
    <row r="19" spans="1:15" ht="15.6" x14ac:dyDescent="0.25">
      <c r="A19" s="19" t="s">
        <v>26</v>
      </c>
      <c r="B19" s="22" t="s">
        <v>27</v>
      </c>
      <c r="C19" s="37">
        <v>9000</v>
      </c>
      <c r="D19" s="50">
        <v>5282.89</v>
      </c>
      <c r="E19" s="50">
        <v>9000</v>
      </c>
      <c r="F19" s="50">
        <v>4292.3900000000003</v>
      </c>
      <c r="G19" s="184">
        <v>9000</v>
      </c>
      <c r="H19" s="11"/>
      <c r="I19" s="7"/>
      <c r="J19" s="11"/>
      <c r="K19" s="11"/>
      <c r="L19" s="7"/>
      <c r="M19" s="11"/>
      <c r="N19" s="7"/>
      <c r="O19" s="11"/>
    </row>
    <row r="20" spans="1:15" ht="15.6" x14ac:dyDescent="0.25">
      <c r="A20" s="19" t="s">
        <v>28</v>
      </c>
      <c r="B20" s="19" t="s">
        <v>29</v>
      </c>
      <c r="C20" s="37">
        <v>1750</v>
      </c>
      <c r="D20" s="50">
        <v>1067.6300000000001</v>
      </c>
      <c r="E20" s="50">
        <v>1750</v>
      </c>
      <c r="F20" s="50">
        <v>500</v>
      </c>
      <c r="G20" s="184">
        <v>1750</v>
      </c>
      <c r="H20" s="11"/>
      <c r="I20" s="7"/>
      <c r="J20" s="11"/>
      <c r="K20" s="11"/>
      <c r="L20" s="7"/>
      <c r="M20" s="11"/>
      <c r="N20" s="7"/>
      <c r="O20" s="11"/>
    </row>
    <row r="21" spans="1:15" ht="15.6" x14ac:dyDescent="0.25">
      <c r="A21" s="19" t="s">
        <v>860</v>
      </c>
      <c r="B21" s="19" t="s">
        <v>146</v>
      </c>
      <c r="C21" s="37"/>
      <c r="D21" s="50"/>
      <c r="E21" s="50"/>
      <c r="F21" s="50"/>
      <c r="G21" s="184">
        <v>4000</v>
      </c>
      <c r="H21" s="11"/>
      <c r="I21" s="7"/>
      <c r="J21" s="11"/>
      <c r="K21" s="11"/>
      <c r="L21" s="7"/>
      <c r="M21" s="11"/>
      <c r="N21" s="7"/>
      <c r="O21" s="11"/>
    </row>
    <row r="22" spans="1:15" ht="15.6" x14ac:dyDescent="0.25">
      <c r="A22" s="19" t="s">
        <v>31</v>
      </c>
      <c r="B22" s="22" t="s">
        <v>407</v>
      </c>
      <c r="C22" s="37">
        <v>11800</v>
      </c>
      <c r="D22" s="111">
        <v>11919.02</v>
      </c>
      <c r="E22" s="50">
        <v>2000</v>
      </c>
      <c r="F22" s="114">
        <v>2000</v>
      </c>
      <c r="G22" s="184">
        <v>2000</v>
      </c>
      <c r="H22" s="11"/>
      <c r="I22" s="7"/>
      <c r="J22" s="11"/>
      <c r="K22" s="11"/>
      <c r="L22" s="7"/>
      <c r="M22" s="11"/>
      <c r="N22" s="7"/>
      <c r="O22" s="11"/>
    </row>
    <row r="23" spans="1:15" ht="15.6" x14ac:dyDescent="0.25">
      <c r="A23" s="19" t="s">
        <v>33</v>
      </c>
      <c r="B23" s="19" t="s">
        <v>34</v>
      </c>
      <c r="C23" s="38">
        <v>2500</v>
      </c>
      <c r="D23" s="104">
        <v>1207.27</v>
      </c>
      <c r="E23" s="104">
        <v>2500</v>
      </c>
      <c r="F23" s="104">
        <v>1861.37</v>
      </c>
      <c r="G23" s="188">
        <v>2500</v>
      </c>
      <c r="H23" s="11"/>
      <c r="I23" s="7"/>
      <c r="J23" s="11"/>
      <c r="K23" s="11"/>
      <c r="L23" s="7"/>
      <c r="M23" s="11"/>
      <c r="N23" s="7"/>
      <c r="O23" s="11"/>
    </row>
    <row r="24" spans="1:15" ht="15.6" x14ac:dyDescent="0.3">
      <c r="A24" s="24" t="s">
        <v>2</v>
      </c>
      <c r="B24" s="26" t="s">
        <v>408</v>
      </c>
      <c r="C24" s="39">
        <f>SUM(C5:C23)</f>
        <v>332220</v>
      </c>
      <c r="D24" s="41">
        <f>SUM(D5:D23)</f>
        <v>321551.87</v>
      </c>
      <c r="E24" s="41">
        <f>SUM(E5:E23)</f>
        <v>369632</v>
      </c>
      <c r="F24" s="41">
        <f>SUM(F5:F23)</f>
        <v>384000.86999999994</v>
      </c>
      <c r="G24" s="189">
        <f>SUM(G5:G23)</f>
        <v>433214</v>
      </c>
      <c r="H24" s="11"/>
      <c r="I24" s="7"/>
      <c r="J24" s="11"/>
      <c r="K24" s="11"/>
      <c r="L24" s="7"/>
      <c r="M24" s="11"/>
      <c r="N24" s="7"/>
      <c r="O24" s="11"/>
    </row>
    <row r="25" spans="1:15" ht="16.2" x14ac:dyDescent="0.25">
      <c r="A25" s="30"/>
      <c r="B25" s="35"/>
      <c r="C25" s="35"/>
      <c r="D25" s="35"/>
      <c r="E25" s="44"/>
      <c r="F25" s="50"/>
      <c r="G25" s="37"/>
      <c r="H25" s="11"/>
      <c r="I25" s="7"/>
      <c r="J25" s="11"/>
      <c r="K25" s="11"/>
      <c r="L25" s="7"/>
      <c r="M25" s="11"/>
      <c r="N25" s="7"/>
      <c r="O25" s="11"/>
    </row>
    <row r="26" spans="1:15" ht="16.2" x14ac:dyDescent="0.25">
      <c r="A26" s="30"/>
      <c r="B26" s="35"/>
      <c r="C26" s="35"/>
      <c r="D26" s="35"/>
      <c r="E26" s="44"/>
      <c r="F26" s="44"/>
      <c r="G26" s="37"/>
      <c r="H26" s="11"/>
      <c r="I26" s="7"/>
      <c r="J26" s="11"/>
      <c r="K26" s="11"/>
      <c r="L26" s="7"/>
      <c r="M26" s="11"/>
      <c r="N26" s="7"/>
      <c r="O26" s="11"/>
    </row>
    <row r="27" spans="1:15" ht="16.2" x14ac:dyDescent="0.25">
      <c r="A27" s="30"/>
      <c r="B27" s="35"/>
      <c r="C27" s="35"/>
      <c r="D27" s="35"/>
      <c r="E27" s="44"/>
      <c r="F27" s="44"/>
      <c r="G27" s="37"/>
      <c r="H27" s="11"/>
      <c r="I27" s="7"/>
      <c r="J27" s="11"/>
      <c r="K27" s="11"/>
      <c r="L27" s="7"/>
      <c r="M27" s="11"/>
      <c r="N27" s="7"/>
      <c r="O27" s="11"/>
    </row>
    <row r="28" spans="1:15" ht="16.2" x14ac:dyDescent="0.25">
      <c r="A28" s="30"/>
      <c r="B28" s="35"/>
      <c r="C28" s="35"/>
      <c r="D28" s="35"/>
      <c r="E28" s="44"/>
      <c r="F28" s="44"/>
      <c r="G28" s="37"/>
      <c r="H28" s="11"/>
      <c r="I28" s="7"/>
      <c r="J28" s="11"/>
      <c r="K28" s="11"/>
      <c r="L28" s="7"/>
      <c r="M28" s="11"/>
      <c r="N28" s="7"/>
      <c r="O28" s="11"/>
    </row>
    <row r="29" spans="1:15" ht="16.2" x14ac:dyDescent="0.25">
      <c r="A29" s="30"/>
      <c r="B29" s="35"/>
      <c r="C29" s="35"/>
      <c r="D29" s="35"/>
      <c r="E29" s="44"/>
      <c r="F29" s="44"/>
      <c r="G29" s="37"/>
      <c r="H29" s="11"/>
      <c r="I29" s="7"/>
      <c r="J29" s="11"/>
      <c r="K29" s="11"/>
      <c r="L29" s="7"/>
      <c r="M29" s="11"/>
      <c r="N29" s="7"/>
      <c r="O29" s="11"/>
    </row>
    <row r="30" spans="1:15" ht="16.2" x14ac:dyDescent="0.25">
      <c r="A30" s="30"/>
      <c r="B30" s="35"/>
      <c r="C30" s="35"/>
      <c r="D30" s="35"/>
      <c r="E30" s="44"/>
      <c r="F30" s="44"/>
      <c r="G30" s="37"/>
      <c r="H30" s="11"/>
      <c r="I30" s="7"/>
      <c r="J30" s="11"/>
      <c r="K30" s="11"/>
      <c r="L30" s="7"/>
      <c r="M30" s="11"/>
      <c r="N30" s="7"/>
      <c r="O30" s="11"/>
    </row>
    <row r="31" spans="1:15" ht="16.2" x14ac:dyDescent="0.25">
      <c r="A31" s="30"/>
      <c r="B31" s="35"/>
      <c r="C31" s="35"/>
      <c r="D31" s="35"/>
      <c r="E31" s="44"/>
      <c r="F31" s="44"/>
      <c r="G31" s="37"/>
      <c r="H31" s="11"/>
      <c r="I31" s="7"/>
      <c r="J31" s="11"/>
      <c r="K31" s="11"/>
      <c r="L31" s="7"/>
      <c r="M31" s="11"/>
      <c r="N31" s="7"/>
      <c r="O31" s="11"/>
    </row>
    <row r="32" spans="1:15" ht="16.2" x14ac:dyDescent="0.25">
      <c r="A32" s="30"/>
      <c r="B32" s="35"/>
      <c r="C32" s="35"/>
      <c r="D32" s="35"/>
      <c r="E32" s="44"/>
      <c r="F32" s="44"/>
      <c r="G32" s="37"/>
      <c r="H32" s="11"/>
      <c r="I32" s="7"/>
      <c r="J32" s="11"/>
      <c r="K32" s="11"/>
      <c r="L32" s="7"/>
      <c r="M32" s="11"/>
      <c r="N32" s="7"/>
      <c r="O32" s="11"/>
    </row>
    <row r="33" spans="1:15" ht="16.2" x14ac:dyDescent="0.25">
      <c r="A33" s="30"/>
      <c r="B33" s="35"/>
      <c r="C33" s="35"/>
      <c r="D33" s="35"/>
      <c r="E33" s="44"/>
      <c r="F33" s="44"/>
      <c r="G33" s="37"/>
      <c r="H33" s="11"/>
      <c r="I33" s="7"/>
      <c r="J33" s="11"/>
      <c r="K33" s="11"/>
      <c r="L33" s="7"/>
      <c r="M33" s="11"/>
      <c r="N33" s="7"/>
      <c r="O33" s="11"/>
    </row>
    <row r="34" spans="1:15" ht="16.2" x14ac:dyDescent="0.25">
      <c r="A34" s="30"/>
      <c r="B34" s="35"/>
      <c r="C34" s="35"/>
      <c r="D34" s="35"/>
      <c r="E34" s="44"/>
      <c r="F34" s="44"/>
      <c r="G34" s="37"/>
      <c r="H34" s="11"/>
      <c r="I34" s="7"/>
      <c r="J34" s="11"/>
      <c r="K34" s="11"/>
      <c r="L34" s="7"/>
      <c r="M34" s="11"/>
      <c r="N34" s="7"/>
      <c r="O34" s="11"/>
    </row>
    <row r="35" spans="1:15" ht="16.2" x14ac:dyDescent="0.25">
      <c r="A35" s="30"/>
      <c r="B35" s="35"/>
      <c r="C35" s="35"/>
      <c r="D35" s="35"/>
      <c r="E35" s="44"/>
      <c r="F35" s="44"/>
      <c r="G35" s="37"/>
      <c r="H35" s="11"/>
      <c r="I35" s="7"/>
      <c r="J35" s="11"/>
      <c r="K35" s="11"/>
      <c r="L35" s="7"/>
      <c r="M35" s="11"/>
      <c r="N35" s="7"/>
      <c r="O35" s="11"/>
    </row>
    <row r="36" spans="1:15" ht="16.2" x14ac:dyDescent="0.25">
      <c r="A36" s="30"/>
      <c r="B36" s="35"/>
      <c r="C36" s="35"/>
      <c r="D36" s="35"/>
      <c r="E36" s="44"/>
      <c r="F36" s="44"/>
      <c r="G36" s="37"/>
      <c r="H36" s="11"/>
      <c r="I36" s="7"/>
      <c r="J36" s="11"/>
      <c r="K36" s="11"/>
      <c r="L36" s="7"/>
      <c r="M36" s="11"/>
      <c r="N36" s="7"/>
      <c r="O36" s="11"/>
    </row>
    <row r="37" spans="1:15" ht="16.2" x14ac:dyDescent="0.25">
      <c r="A37" s="30"/>
      <c r="B37" s="35"/>
      <c r="C37" s="35"/>
      <c r="D37" s="35"/>
      <c r="E37" s="44"/>
      <c r="F37" s="44"/>
      <c r="G37" s="37"/>
      <c r="H37" s="11"/>
      <c r="I37" s="7"/>
      <c r="J37" s="11"/>
      <c r="K37" s="11"/>
      <c r="L37" s="7"/>
      <c r="M37" s="11"/>
      <c r="N37" s="7"/>
      <c r="O37" s="11"/>
    </row>
    <row r="38" spans="1:15" ht="16.2" x14ac:dyDescent="0.25">
      <c r="A38" s="30"/>
      <c r="B38" s="35"/>
      <c r="C38" s="35"/>
      <c r="D38" s="35"/>
      <c r="E38" s="44"/>
      <c r="F38" s="44"/>
      <c r="G38" s="37"/>
      <c r="H38" s="11"/>
      <c r="I38" s="7"/>
      <c r="J38" s="11"/>
      <c r="K38" s="11"/>
      <c r="L38" s="7"/>
      <c r="M38" s="11"/>
      <c r="N38" s="7"/>
      <c r="O38" s="11"/>
    </row>
    <row r="39" spans="1:15" ht="16.2" x14ac:dyDescent="0.25">
      <c r="A39" s="30"/>
      <c r="B39" s="35"/>
      <c r="C39" s="35"/>
      <c r="D39" s="35"/>
      <c r="E39" s="44"/>
      <c r="F39" s="44"/>
      <c r="G39" s="37"/>
      <c r="H39" s="11"/>
      <c r="I39" s="7"/>
      <c r="J39" s="11"/>
      <c r="K39" s="11"/>
      <c r="L39" s="7"/>
      <c r="M39" s="11"/>
      <c r="N39" s="7"/>
      <c r="O39" s="11"/>
    </row>
    <row r="40" spans="1:15" ht="16.2" x14ac:dyDescent="0.25">
      <c r="A40" s="30"/>
      <c r="B40" s="35"/>
      <c r="C40" s="35"/>
      <c r="D40" s="35"/>
      <c r="E40" s="44"/>
      <c r="F40" s="44"/>
      <c r="G40" s="37"/>
      <c r="H40" s="11"/>
      <c r="I40" s="7"/>
      <c r="J40" s="11"/>
      <c r="K40" s="11"/>
      <c r="L40" s="7"/>
      <c r="M40" s="11"/>
      <c r="N40" s="7"/>
      <c r="O40" s="11"/>
    </row>
    <row r="41" spans="1:15" ht="16.2" x14ac:dyDescent="0.25">
      <c r="A41" s="30"/>
      <c r="B41" s="180"/>
      <c r="C41" s="181" t="s">
        <v>414</v>
      </c>
      <c r="D41" s="181" t="s">
        <v>415</v>
      </c>
      <c r="E41" s="181" t="s">
        <v>416</v>
      </c>
      <c r="F41" s="181" t="s">
        <v>417</v>
      </c>
      <c r="G41" s="37"/>
      <c r="H41" s="11"/>
      <c r="I41" s="7"/>
      <c r="J41" s="11"/>
      <c r="K41" s="11"/>
      <c r="L41" s="7"/>
      <c r="M41" s="11"/>
      <c r="N41" s="7"/>
      <c r="O41" s="11"/>
    </row>
    <row r="42" spans="1:15" ht="16.2" x14ac:dyDescent="0.25">
      <c r="A42" s="30"/>
      <c r="B42" s="182" t="s">
        <v>790</v>
      </c>
      <c r="C42" s="183">
        <v>19525</v>
      </c>
      <c r="D42" s="183">
        <f>C42*0.0765</f>
        <v>1493.6624999999999</v>
      </c>
      <c r="E42" s="183">
        <f>C42*0.06</f>
        <v>1171.5</v>
      </c>
      <c r="F42" s="183">
        <v>0</v>
      </c>
      <c r="G42" s="37"/>
      <c r="H42" s="11"/>
      <c r="I42" s="7"/>
      <c r="J42" s="11"/>
      <c r="K42" s="11"/>
      <c r="L42" s="7"/>
      <c r="M42" s="11"/>
      <c r="N42" s="7"/>
      <c r="O42" s="11"/>
    </row>
    <row r="43" spans="1:15" ht="16.2" x14ac:dyDescent="0.25">
      <c r="A43" s="30"/>
      <c r="B43" s="182" t="s">
        <v>791</v>
      </c>
      <c r="C43" s="183">
        <v>40972</v>
      </c>
      <c r="D43" s="183">
        <f t="shared" ref="D43:D50" si="0">C43*0.0765</f>
        <v>3134.3579999999997</v>
      </c>
      <c r="E43" s="183">
        <f t="shared" ref="E43:E51" si="1">C43*0.06</f>
        <v>2458.3199999999997</v>
      </c>
      <c r="F43" s="183">
        <v>7740</v>
      </c>
      <c r="G43" s="37"/>
      <c r="H43" s="11"/>
      <c r="I43" s="7"/>
      <c r="J43" s="11"/>
      <c r="K43" s="11"/>
      <c r="L43" s="7"/>
      <c r="M43" s="11"/>
      <c r="N43" s="7"/>
      <c r="O43" s="11"/>
    </row>
    <row r="44" spans="1:15" ht="16.2" x14ac:dyDescent="0.25">
      <c r="A44" s="30"/>
      <c r="B44" s="182" t="s">
        <v>832</v>
      </c>
      <c r="C44" s="183">
        <v>50000</v>
      </c>
      <c r="D44" s="183">
        <f t="shared" si="0"/>
        <v>3825</v>
      </c>
      <c r="E44" s="183">
        <f t="shared" si="1"/>
        <v>3000</v>
      </c>
      <c r="F44" s="183">
        <v>7740</v>
      </c>
      <c r="G44" s="37"/>
      <c r="H44" s="11"/>
      <c r="I44" s="7"/>
      <c r="J44" s="11"/>
      <c r="K44" s="11"/>
      <c r="L44" s="7"/>
      <c r="M44" s="11"/>
      <c r="N44" s="7"/>
      <c r="O44" s="11"/>
    </row>
    <row r="45" spans="1:15" ht="16.2" x14ac:dyDescent="0.25">
      <c r="A45" s="30"/>
      <c r="B45" s="182" t="s">
        <v>792</v>
      </c>
      <c r="C45" s="183">
        <v>59976</v>
      </c>
      <c r="D45" s="183">
        <f t="shared" si="0"/>
        <v>4588.1639999999998</v>
      </c>
      <c r="E45" s="183">
        <f t="shared" si="1"/>
        <v>3598.56</v>
      </c>
      <c r="F45" s="183">
        <v>7740</v>
      </c>
      <c r="G45" s="37"/>
      <c r="H45" s="11"/>
      <c r="I45" s="7"/>
      <c r="J45" s="11"/>
      <c r="K45" s="11"/>
      <c r="L45" s="7"/>
      <c r="M45" s="11"/>
      <c r="N45" s="7"/>
      <c r="O45" s="11"/>
    </row>
    <row r="46" spans="1:15" ht="16.2" x14ac:dyDescent="0.25">
      <c r="A46" s="30"/>
      <c r="B46" s="182" t="s">
        <v>793</v>
      </c>
      <c r="C46" s="183">
        <v>56372</v>
      </c>
      <c r="D46" s="183">
        <f t="shared" si="0"/>
        <v>4312.4579999999996</v>
      </c>
      <c r="E46" s="183">
        <f t="shared" si="1"/>
        <v>3382.3199999999997</v>
      </c>
      <c r="F46" s="183">
        <v>7740</v>
      </c>
      <c r="G46" s="37"/>
      <c r="H46" s="11"/>
      <c r="I46" s="7"/>
      <c r="J46" s="11"/>
      <c r="K46" s="11"/>
      <c r="L46" s="7"/>
      <c r="M46" s="11"/>
      <c r="N46" s="7"/>
      <c r="O46" s="11"/>
    </row>
    <row r="47" spans="1:15" ht="16.2" x14ac:dyDescent="0.25">
      <c r="A47" s="30"/>
      <c r="B47" s="182" t="s">
        <v>804</v>
      </c>
      <c r="C47" s="183">
        <v>42022</v>
      </c>
      <c r="D47" s="183">
        <f t="shared" si="0"/>
        <v>3214.683</v>
      </c>
      <c r="E47" s="183">
        <f t="shared" si="1"/>
        <v>2521.3199999999997</v>
      </c>
      <c r="F47" s="183">
        <v>0</v>
      </c>
      <c r="G47" s="37"/>
      <c r="H47" s="11"/>
      <c r="I47" s="7"/>
      <c r="J47" s="11"/>
      <c r="K47" s="11"/>
      <c r="L47" s="7"/>
      <c r="M47" s="11"/>
      <c r="N47" s="7"/>
      <c r="O47" s="11"/>
    </row>
    <row r="48" spans="1:15" ht="16.2" x14ac:dyDescent="0.25">
      <c r="A48" s="30"/>
      <c r="B48" s="182" t="s">
        <v>794</v>
      </c>
      <c r="C48" s="183">
        <v>12294</v>
      </c>
      <c r="D48" s="183">
        <f t="shared" si="0"/>
        <v>940.49099999999999</v>
      </c>
      <c r="E48" s="183">
        <f t="shared" si="1"/>
        <v>737.64</v>
      </c>
      <c r="F48" s="183">
        <v>1935</v>
      </c>
      <c r="G48" s="37"/>
      <c r="H48" s="11"/>
      <c r="I48" s="7"/>
      <c r="J48" s="11"/>
      <c r="K48" s="11"/>
      <c r="L48" s="7"/>
      <c r="M48" s="11"/>
      <c r="N48" s="7"/>
      <c r="O48" s="11"/>
    </row>
    <row r="49" spans="1:15" ht="16.2" x14ac:dyDescent="0.25">
      <c r="A49" s="30"/>
      <c r="B49" s="182" t="s">
        <v>842</v>
      </c>
      <c r="C49" s="183">
        <v>3714</v>
      </c>
      <c r="D49" s="183">
        <f t="shared" si="0"/>
        <v>284.12099999999998</v>
      </c>
      <c r="E49" s="183">
        <f t="shared" si="1"/>
        <v>222.84</v>
      </c>
      <c r="F49" s="184">
        <v>1935</v>
      </c>
      <c r="G49" s="37"/>
      <c r="H49" s="11"/>
      <c r="I49" s="7"/>
      <c r="J49" s="11"/>
      <c r="K49" s="11"/>
      <c r="L49" s="7"/>
      <c r="M49" s="11"/>
      <c r="N49" s="7"/>
      <c r="O49" s="11"/>
    </row>
    <row r="50" spans="1:15" ht="16.2" x14ac:dyDescent="0.25">
      <c r="A50" s="30"/>
      <c r="B50" s="182" t="s">
        <v>795</v>
      </c>
      <c r="C50" s="183">
        <v>9768</v>
      </c>
      <c r="D50" s="183">
        <f t="shared" si="0"/>
        <v>747.25199999999995</v>
      </c>
      <c r="E50" s="183">
        <f t="shared" si="1"/>
        <v>586.07999999999993</v>
      </c>
      <c r="F50" s="183">
        <v>0</v>
      </c>
      <c r="G50" s="37"/>
      <c r="H50" s="11"/>
      <c r="I50" s="7"/>
      <c r="J50" s="11"/>
      <c r="K50" s="11"/>
      <c r="L50" s="7"/>
      <c r="M50" s="11"/>
      <c r="N50" s="7"/>
      <c r="O50" s="11"/>
    </row>
    <row r="51" spans="1:15" ht="16.2" x14ac:dyDescent="0.25">
      <c r="A51" s="30"/>
      <c r="B51" s="182" t="s">
        <v>841</v>
      </c>
      <c r="C51" s="185">
        <v>16512</v>
      </c>
      <c r="D51" s="185">
        <v>1263.17</v>
      </c>
      <c r="E51" s="185">
        <f t="shared" si="1"/>
        <v>990.71999999999991</v>
      </c>
      <c r="F51" s="185">
        <v>0</v>
      </c>
      <c r="G51" s="37"/>
      <c r="H51" s="11"/>
      <c r="I51" s="7"/>
      <c r="J51" s="11"/>
      <c r="K51" s="11"/>
      <c r="L51" s="7"/>
      <c r="M51" s="11"/>
      <c r="N51" s="7"/>
      <c r="O51" s="11"/>
    </row>
    <row r="52" spans="1:15" ht="16.2" x14ac:dyDescent="0.25">
      <c r="A52" s="30"/>
      <c r="B52" s="186"/>
      <c r="C52" s="187">
        <f>SUM(C42:C51)</f>
        <v>311155</v>
      </c>
      <c r="D52" s="187">
        <f>SUM(D42:D51)</f>
        <v>23803.359499999999</v>
      </c>
      <c r="E52" s="187">
        <f>SUM(E42:E51)</f>
        <v>18669.300000000003</v>
      </c>
      <c r="F52" s="187">
        <f>SUM(F42:F51)</f>
        <v>34830</v>
      </c>
      <c r="G52" s="37"/>
      <c r="H52" s="11"/>
      <c r="I52" s="7"/>
      <c r="J52" s="11"/>
      <c r="K52" s="11"/>
      <c r="L52" s="7"/>
      <c r="M52" s="11"/>
      <c r="N52" s="7"/>
      <c r="O52" s="11"/>
    </row>
    <row r="53" spans="1:15" ht="16.2" x14ac:dyDescent="0.25">
      <c r="A53" s="30"/>
      <c r="B53" s="35"/>
      <c r="C53" s="35"/>
      <c r="D53" s="35"/>
      <c r="E53" s="44"/>
      <c r="F53" s="44"/>
      <c r="G53" s="37"/>
      <c r="H53" s="11"/>
      <c r="I53" s="7"/>
      <c r="J53" s="11"/>
      <c r="K53" s="11"/>
      <c r="L53" s="7"/>
      <c r="M53" s="11"/>
      <c r="N53" s="7"/>
      <c r="O53" s="11"/>
    </row>
    <row r="54" spans="1:15" ht="16.2" x14ac:dyDescent="0.25">
      <c r="A54" s="30"/>
      <c r="B54" s="35"/>
      <c r="C54" s="35"/>
      <c r="D54" s="35"/>
      <c r="E54" s="44"/>
      <c r="F54" s="44"/>
      <c r="G54" s="37"/>
      <c r="H54" s="11"/>
      <c r="I54" s="7"/>
      <c r="J54" s="11"/>
      <c r="K54" s="11"/>
      <c r="L54" s="7"/>
      <c r="M54" s="11"/>
      <c r="N54" s="7"/>
      <c r="O54" s="11"/>
    </row>
    <row r="55" spans="1:15" ht="16.2" x14ac:dyDescent="0.25">
      <c r="A55" s="30"/>
      <c r="B55" s="35"/>
      <c r="C55" s="35"/>
      <c r="D55" s="35"/>
      <c r="E55" s="44"/>
      <c r="F55" s="44"/>
      <c r="G55" s="37"/>
      <c r="H55" s="11"/>
      <c r="I55" s="7"/>
      <c r="J55" s="11"/>
      <c r="K55" s="11"/>
      <c r="L55" s="7"/>
      <c r="M55" s="11"/>
      <c r="N55" s="7"/>
      <c r="O55" s="11"/>
    </row>
    <row r="56" spans="1:15" ht="16.2" x14ac:dyDescent="0.25">
      <c r="A56" s="30"/>
      <c r="B56" s="35"/>
      <c r="C56" s="35"/>
      <c r="D56" s="35"/>
      <c r="E56" s="44"/>
      <c r="F56" s="44"/>
      <c r="G56" s="37"/>
      <c r="H56" s="11"/>
      <c r="I56" s="7"/>
      <c r="J56" s="11"/>
      <c r="K56" s="11"/>
      <c r="L56" s="7"/>
      <c r="M56" s="11"/>
      <c r="N56" s="7"/>
      <c r="O56" s="11"/>
    </row>
    <row r="57" spans="1:15" ht="16.2" x14ac:dyDescent="0.25">
      <c r="A57" s="30"/>
      <c r="B57" s="35"/>
      <c r="C57" s="35"/>
      <c r="D57" s="35"/>
      <c r="E57" s="44"/>
      <c r="F57" s="44"/>
      <c r="G57" s="37"/>
      <c r="H57" s="11"/>
      <c r="I57" s="7"/>
      <c r="J57" s="11"/>
      <c r="K57" s="11"/>
      <c r="L57" s="7"/>
      <c r="M57" s="11"/>
      <c r="N57" s="7"/>
      <c r="O57" s="11"/>
    </row>
    <row r="58" spans="1:15" ht="16.2" x14ac:dyDescent="0.25">
      <c r="A58" s="30"/>
      <c r="B58" s="35"/>
      <c r="C58" s="35"/>
      <c r="D58" s="35"/>
      <c r="E58" s="44"/>
      <c r="F58" s="44"/>
      <c r="G58" s="37"/>
      <c r="H58" s="11"/>
      <c r="I58" s="7"/>
      <c r="J58" s="11"/>
      <c r="K58" s="11"/>
      <c r="L58" s="7"/>
      <c r="M58" s="11"/>
      <c r="N58" s="7"/>
      <c r="O58" s="11"/>
    </row>
    <row r="59" spans="1:15" ht="16.2" x14ac:dyDescent="0.25">
      <c r="A59" s="30"/>
      <c r="B59" s="35"/>
      <c r="C59" s="35"/>
      <c r="D59" s="35"/>
      <c r="E59" s="44"/>
      <c r="F59" s="44"/>
      <c r="G59" s="37"/>
      <c r="H59" s="11"/>
      <c r="I59" s="7"/>
      <c r="J59" s="11"/>
      <c r="K59" s="11"/>
      <c r="L59" s="7"/>
      <c r="M59" s="11"/>
      <c r="N59" s="7"/>
      <c r="O59" s="11"/>
    </row>
    <row r="60" spans="1:15" ht="16.2" x14ac:dyDescent="0.25">
      <c r="A60" s="30"/>
      <c r="B60" s="35"/>
      <c r="C60" s="35"/>
      <c r="D60" s="35"/>
      <c r="E60" s="44"/>
      <c r="F60" s="44"/>
      <c r="G60" s="37"/>
      <c r="H60" s="11"/>
      <c r="I60" s="7"/>
      <c r="J60" s="11"/>
      <c r="K60" s="11"/>
      <c r="L60" s="7"/>
      <c r="M60" s="11"/>
      <c r="N60" s="7"/>
      <c r="O60" s="11"/>
    </row>
    <row r="61" spans="1:15" ht="16.2" x14ac:dyDescent="0.25">
      <c r="A61" s="30"/>
      <c r="B61" s="35"/>
      <c r="C61" s="35"/>
      <c r="D61" s="35"/>
      <c r="E61" s="44"/>
      <c r="F61" s="44"/>
      <c r="G61" s="37"/>
      <c r="H61" s="11"/>
      <c r="I61" s="7"/>
      <c r="J61" s="11"/>
      <c r="K61" s="11"/>
      <c r="L61" s="7"/>
      <c r="M61" s="11"/>
      <c r="N61" s="7"/>
      <c r="O61" s="11"/>
    </row>
    <row r="62" spans="1:15" ht="16.2" x14ac:dyDescent="0.25">
      <c r="A62" s="30"/>
      <c r="B62" s="35"/>
      <c r="C62" s="35"/>
      <c r="D62" s="35"/>
      <c r="E62" s="44"/>
      <c r="F62" s="44"/>
      <c r="G62" s="37"/>
      <c r="H62" s="11"/>
      <c r="I62" s="7"/>
      <c r="J62" s="11"/>
      <c r="K62" s="11"/>
      <c r="L62" s="7"/>
      <c r="M62" s="11"/>
      <c r="N62" s="7"/>
      <c r="O62" s="11"/>
    </row>
    <row r="63" spans="1:15" ht="16.2" x14ac:dyDescent="0.25">
      <c r="A63" s="30"/>
      <c r="B63" s="35"/>
      <c r="C63" s="35"/>
      <c r="D63" s="35"/>
      <c r="E63" s="44"/>
      <c r="F63" s="44"/>
      <c r="G63" s="37"/>
      <c r="H63" s="11"/>
      <c r="I63" s="7"/>
      <c r="J63" s="11"/>
      <c r="K63" s="11"/>
      <c r="L63" s="7"/>
      <c r="M63" s="11"/>
      <c r="N63" s="7"/>
      <c r="O63" s="11"/>
    </row>
    <row r="64" spans="1:15" ht="16.2" x14ac:dyDescent="0.25">
      <c r="A64" s="30"/>
      <c r="B64" s="35"/>
      <c r="C64" s="35"/>
      <c r="D64" s="35"/>
      <c r="E64" s="44"/>
      <c r="F64" s="44"/>
      <c r="G64" s="37"/>
      <c r="H64" s="11"/>
      <c r="I64" s="7"/>
      <c r="J64" s="11"/>
      <c r="K64" s="11"/>
      <c r="L64" s="7"/>
      <c r="M64" s="11"/>
      <c r="N64" s="7"/>
      <c r="O64" s="11"/>
    </row>
    <row r="65" spans="1:15" ht="16.2" x14ac:dyDescent="0.25">
      <c r="A65" s="30"/>
      <c r="B65" s="35"/>
      <c r="C65" s="35"/>
      <c r="D65" s="35"/>
      <c r="E65" s="44"/>
      <c r="F65" s="44"/>
      <c r="G65" s="37"/>
      <c r="H65" s="11"/>
      <c r="I65" s="7"/>
      <c r="J65" s="11"/>
      <c r="K65" s="11"/>
      <c r="L65" s="7"/>
      <c r="M65" s="11"/>
      <c r="N65" s="7"/>
      <c r="O65" s="11"/>
    </row>
    <row r="66" spans="1:15" ht="16.2" x14ac:dyDescent="0.25">
      <c r="A66" s="30"/>
      <c r="B66" s="35"/>
      <c r="C66" s="35"/>
      <c r="D66" s="35"/>
      <c r="E66" s="44"/>
      <c r="F66" s="44"/>
      <c r="G66" s="37"/>
      <c r="H66" s="11"/>
      <c r="I66" s="7"/>
      <c r="J66" s="11"/>
      <c r="K66" s="11"/>
      <c r="L66" s="7"/>
      <c r="M66" s="11"/>
      <c r="N66" s="7"/>
      <c r="O66" s="11"/>
    </row>
    <row r="67" spans="1:15" ht="16.2" x14ac:dyDescent="0.25">
      <c r="A67" s="30"/>
      <c r="B67" s="35"/>
      <c r="C67" s="35"/>
      <c r="D67" s="35"/>
      <c r="E67" s="44"/>
      <c r="F67" s="44"/>
      <c r="G67" s="37"/>
      <c r="H67" s="11"/>
      <c r="I67" s="7"/>
      <c r="J67" s="11"/>
      <c r="K67" s="11"/>
      <c r="L67" s="7"/>
      <c r="M67" s="11"/>
      <c r="N67" s="7"/>
      <c r="O67" s="11"/>
    </row>
    <row r="68" spans="1:15" ht="16.2" x14ac:dyDescent="0.25">
      <c r="A68" s="30"/>
      <c r="B68" s="35"/>
      <c r="C68" s="35"/>
      <c r="D68" s="35"/>
      <c r="E68" s="44"/>
      <c r="F68" s="44"/>
      <c r="G68" s="37"/>
      <c r="H68" s="11"/>
      <c r="I68" s="7"/>
      <c r="J68" s="11"/>
      <c r="K68" s="11"/>
      <c r="L68" s="7"/>
      <c r="M68" s="11"/>
      <c r="N68" s="7"/>
      <c r="O68" s="11"/>
    </row>
    <row r="69" spans="1:15" ht="16.2" x14ac:dyDescent="0.25">
      <c r="A69" s="30"/>
      <c r="B69" s="35"/>
      <c r="C69" s="35"/>
      <c r="D69" s="35"/>
      <c r="E69" s="44"/>
      <c r="F69" s="44"/>
      <c r="G69" s="37"/>
      <c r="H69" s="11"/>
      <c r="I69" s="7"/>
      <c r="J69" s="11"/>
      <c r="K69" s="11"/>
      <c r="L69" s="7"/>
      <c r="M69" s="11"/>
      <c r="N69" s="7"/>
      <c r="O69" s="11"/>
    </row>
    <row r="70" spans="1:15" ht="16.2" x14ac:dyDescent="0.25">
      <c r="A70" s="30"/>
      <c r="B70" s="35"/>
      <c r="C70" s="35"/>
      <c r="D70" s="35"/>
      <c r="E70" s="44"/>
      <c r="F70" s="44"/>
      <c r="G70" s="37"/>
      <c r="H70" s="11"/>
      <c r="I70" s="7"/>
      <c r="J70" s="11"/>
      <c r="K70" s="11"/>
      <c r="L70" s="7"/>
      <c r="M70" s="11"/>
      <c r="N70" s="7"/>
      <c r="O70" s="11"/>
    </row>
    <row r="71" spans="1:15" ht="16.2" x14ac:dyDescent="0.25">
      <c r="A71" s="30"/>
      <c r="B71" s="35"/>
      <c r="C71" s="35"/>
      <c r="D71" s="35"/>
      <c r="E71" s="44"/>
      <c r="F71" s="44"/>
      <c r="G71" s="37"/>
      <c r="H71" s="11"/>
      <c r="I71" s="7"/>
      <c r="J71" s="11"/>
      <c r="K71" s="11"/>
      <c r="L71" s="7"/>
      <c r="M71" s="11"/>
      <c r="N71" s="7"/>
      <c r="O71" s="11"/>
    </row>
    <row r="72" spans="1:15" ht="16.2" x14ac:dyDescent="0.25">
      <c r="A72" s="30"/>
      <c r="B72" s="35"/>
      <c r="C72" s="35"/>
      <c r="D72" s="35"/>
      <c r="E72" s="44"/>
      <c r="F72" s="44"/>
      <c r="G72" s="37"/>
      <c r="H72" s="11"/>
      <c r="I72" s="7"/>
      <c r="J72" s="11"/>
      <c r="K72" s="11"/>
      <c r="L72" s="7"/>
      <c r="M72" s="11"/>
      <c r="N72" s="7"/>
      <c r="O72" s="11"/>
    </row>
    <row r="73" spans="1:15" ht="16.2" x14ac:dyDescent="0.25">
      <c r="A73" s="30"/>
      <c r="B73" s="35"/>
      <c r="C73" s="35"/>
      <c r="D73" s="35"/>
      <c r="E73" s="44"/>
      <c r="F73" s="44"/>
      <c r="G73" s="37"/>
      <c r="H73" s="11"/>
      <c r="I73" s="7"/>
      <c r="J73" s="11"/>
      <c r="K73" s="11"/>
      <c r="L73" s="7"/>
      <c r="M73" s="11"/>
      <c r="N73" s="7"/>
      <c r="O73" s="11"/>
    </row>
    <row r="74" spans="1:15" ht="16.2" x14ac:dyDescent="0.25">
      <c r="A74" s="30"/>
      <c r="B74" s="35"/>
      <c r="C74" s="35"/>
      <c r="D74" s="35"/>
      <c r="E74" s="44"/>
      <c r="F74" s="44"/>
      <c r="G74" s="37"/>
      <c r="H74" s="11"/>
      <c r="I74" s="7"/>
      <c r="J74" s="11"/>
      <c r="K74" s="11"/>
      <c r="L74" s="7"/>
      <c r="M74" s="11"/>
      <c r="N74" s="7"/>
      <c r="O74" s="11"/>
    </row>
    <row r="75" spans="1:15" ht="16.2" x14ac:dyDescent="0.25">
      <c r="A75" s="30"/>
      <c r="B75" s="35"/>
      <c r="C75" s="35"/>
      <c r="D75" s="35"/>
      <c r="E75" s="44"/>
      <c r="F75" s="44"/>
      <c r="G75" s="37"/>
      <c r="H75" s="11"/>
      <c r="I75" s="7"/>
      <c r="J75" s="11"/>
      <c r="K75" s="11"/>
      <c r="L75" s="7"/>
      <c r="M75" s="11"/>
      <c r="N75" s="7"/>
      <c r="O75" s="11"/>
    </row>
    <row r="76" spans="1:15" ht="16.2" x14ac:dyDescent="0.25">
      <c r="A76" s="30"/>
      <c r="B76" s="35"/>
      <c r="C76" s="35"/>
      <c r="D76" s="35"/>
      <c r="E76" s="44"/>
      <c r="F76" s="44"/>
      <c r="G76" s="37"/>
      <c r="H76" s="11"/>
      <c r="I76" s="7"/>
      <c r="J76" s="11"/>
      <c r="K76" s="11"/>
      <c r="L76" s="7"/>
      <c r="M76" s="11"/>
      <c r="N76" s="7"/>
      <c r="O76" s="11"/>
    </row>
    <row r="77" spans="1:15" ht="16.2" x14ac:dyDescent="0.25">
      <c r="A77" s="30"/>
      <c r="B77" s="35"/>
      <c r="C77" s="35"/>
      <c r="D77" s="35"/>
      <c r="E77" s="44"/>
      <c r="F77" s="44"/>
      <c r="G77" s="37"/>
      <c r="H77" s="11"/>
      <c r="I77" s="7"/>
      <c r="J77" s="11"/>
      <c r="K77" s="11"/>
      <c r="L77" s="7"/>
      <c r="M77" s="11"/>
      <c r="N77" s="7"/>
      <c r="O77" s="11"/>
    </row>
    <row r="78" spans="1:15" ht="16.2" x14ac:dyDescent="0.25">
      <c r="A78" s="30"/>
      <c r="B78" s="35"/>
      <c r="C78" s="35"/>
      <c r="D78" s="35"/>
      <c r="E78" s="44"/>
      <c r="F78" s="44"/>
      <c r="G78" s="37"/>
      <c r="H78" s="11"/>
      <c r="I78" s="7"/>
      <c r="J78" s="11"/>
      <c r="K78" s="11"/>
      <c r="L78" s="7"/>
      <c r="M78" s="11"/>
      <c r="N78" s="7"/>
      <c r="O78" s="11"/>
    </row>
    <row r="79" spans="1:15" ht="15.6" x14ac:dyDescent="0.3">
      <c r="A79" s="14"/>
      <c r="B79" s="16"/>
      <c r="C79" s="14" t="s">
        <v>410</v>
      </c>
      <c r="D79" s="26" t="s">
        <v>410</v>
      </c>
      <c r="E79" s="90" t="s">
        <v>755</v>
      </c>
      <c r="F79" s="41" t="s">
        <v>755</v>
      </c>
      <c r="G79" s="41" t="s">
        <v>756</v>
      </c>
      <c r="H79" s="11"/>
      <c r="I79" s="7"/>
      <c r="J79" s="11"/>
      <c r="K79" s="11"/>
      <c r="L79" s="7"/>
      <c r="M79" s="11"/>
      <c r="N79" s="7"/>
      <c r="O79" s="11"/>
    </row>
    <row r="80" spans="1:15" ht="15.6" x14ac:dyDescent="0.3">
      <c r="A80" s="16"/>
      <c r="B80" s="16"/>
      <c r="C80" s="36" t="s">
        <v>405</v>
      </c>
      <c r="D80" s="32" t="s">
        <v>412</v>
      </c>
      <c r="E80" s="90" t="s">
        <v>405</v>
      </c>
      <c r="F80" s="41" t="s">
        <v>413</v>
      </c>
      <c r="G80" s="41" t="s">
        <v>411</v>
      </c>
      <c r="H80" s="11"/>
      <c r="I80" s="7"/>
      <c r="J80" s="11"/>
      <c r="K80" s="11"/>
      <c r="L80" s="7"/>
      <c r="M80" s="11"/>
      <c r="N80" s="7"/>
      <c r="O80" s="11"/>
    </row>
    <row r="81" spans="1:15" ht="15.6" x14ac:dyDescent="0.3">
      <c r="A81" s="19" t="s">
        <v>0</v>
      </c>
      <c r="B81" s="19" t="s">
        <v>1</v>
      </c>
      <c r="C81" s="42"/>
      <c r="D81" s="36" t="s">
        <v>413</v>
      </c>
      <c r="E81" s="37"/>
      <c r="F81" s="41" t="s">
        <v>409</v>
      </c>
      <c r="G81" s="50"/>
      <c r="H81" s="11"/>
      <c r="I81" s="7"/>
      <c r="J81" s="11"/>
      <c r="K81" s="11"/>
      <c r="L81" s="7"/>
      <c r="M81" s="11"/>
      <c r="N81" s="7"/>
      <c r="O81" s="11"/>
    </row>
    <row r="82" spans="1:15" ht="15.6" x14ac:dyDescent="0.25">
      <c r="A82" s="14" t="s">
        <v>36</v>
      </c>
      <c r="B82" s="26" t="s">
        <v>37</v>
      </c>
      <c r="C82" s="42"/>
      <c r="D82" s="50"/>
      <c r="E82" s="93"/>
      <c r="F82" s="50"/>
      <c r="G82" s="50"/>
    </row>
    <row r="83" spans="1:15" ht="15.6" x14ac:dyDescent="0.25">
      <c r="A83" s="19" t="s">
        <v>38</v>
      </c>
      <c r="B83" s="19" t="s">
        <v>39</v>
      </c>
      <c r="C83" s="37">
        <v>202991</v>
      </c>
      <c r="D83" s="50">
        <v>196664.55</v>
      </c>
      <c r="E83" s="50">
        <v>161991</v>
      </c>
      <c r="F83" s="50">
        <v>161991</v>
      </c>
      <c r="G83" s="184">
        <v>166437</v>
      </c>
      <c r="H83" s="11"/>
      <c r="I83" s="7"/>
      <c r="J83" s="11"/>
      <c r="K83" s="11"/>
      <c r="L83" s="7"/>
      <c r="M83" s="11"/>
      <c r="N83" s="7"/>
      <c r="O83" s="11"/>
    </row>
    <row r="84" spans="1:15" ht="15.6" x14ac:dyDescent="0.25">
      <c r="A84" s="19" t="s">
        <v>40</v>
      </c>
      <c r="B84" s="19" t="s">
        <v>41</v>
      </c>
      <c r="C84" s="37">
        <v>0</v>
      </c>
      <c r="D84" s="50">
        <v>0</v>
      </c>
      <c r="E84" s="50">
        <v>0</v>
      </c>
      <c r="F84" s="50">
        <v>0</v>
      </c>
      <c r="G84" s="184">
        <v>0</v>
      </c>
      <c r="H84" s="11"/>
      <c r="I84" s="7"/>
      <c r="J84" s="11"/>
      <c r="K84" s="11"/>
      <c r="L84" s="7"/>
      <c r="M84" s="11"/>
      <c r="N84" s="7"/>
      <c r="O84" s="11"/>
    </row>
    <row r="85" spans="1:15" ht="15.6" x14ac:dyDescent="0.25">
      <c r="A85" s="19" t="s">
        <v>42</v>
      </c>
      <c r="B85" s="19" t="s">
        <v>43</v>
      </c>
      <c r="C85" s="37">
        <v>3000</v>
      </c>
      <c r="D85" s="50">
        <v>6674.4</v>
      </c>
      <c r="E85" s="50">
        <v>3000</v>
      </c>
      <c r="F85" s="50">
        <v>4187.6000000000004</v>
      </c>
      <c r="G85" s="184">
        <v>4000</v>
      </c>
      <c r="H85" s="11"/>
      <c r="I85" s="12"/>
      <c r="J85" s="13"/>
      <c r="K85" s="11"/>
      <c r="L85" s="7"/>
      <c r="M85" s="11"/>
      <c r="N85" s="12"/>
      <c r="O85" s="13"/>
    </row>
    <row r="86" spans="1:15" ht="15.6" x14ac:dyDescent="0.25">
      <c r="A86" s="19" t="s">
        <v>44</v>
      </c>
      <c r="B86" s="19" t="s">
        <v>45</v>
      </c>
      <c r="C86" s="37">
        <v>15529</v>
      </c>
      <c r="D86" s="50">
        <v>15004.31</v>
      </c>
      <c r="E86" s="50">
        <v>12392</v>
      </c>
      <c r="F86" s="50">
        <v>12392</v>
      </c>
      <c r="G86" s="184">
        <v>12733</v>
      </c>
      <c r="H86" s="11"/>
      <c r="I86" s="7"/>
      <c r="J86" s="11"/>
      <c r="K86" s="11"/>
      <c r="L86" s="7"/>
      <c r="M86" s="11"/>
      <c r="N86" s="7"/>
      <c r="O86" s="11"/>
    </row>
    <row r="87" spans="1:15" ht="15.6" x14ac:dyDescent="0.25">
      <c r="A87" s="19" t="s">
        <v>46</v>
      </c>
      <c r="B87" s="19" t="s">
        <v>47</v>
      </c>
      <c r="C87" s="37">
        <v>12179</v>
      </c>
      <c r="D87" s="50">
        <v>11741.38</v>
      </c>
      <c r="E87" s="50">
        <v>9719</v>
      </c>
      <c r="F87" s="50">
        <v>9719</v>
      </c>
      <c r="G87" s="184">
        <v>9987</v>
      </c>
      <c r="H87" s="11"/>
      <c r="I87" s="7"/>
      <c r="J87" s="11"/>
      <c r="K87" s="11"/>
      <c r="L87" s="7"/>
      <c r="M87" s="11"/>
      <c r="N87" s="7"/>
      <c r="O87" s="11"/>
    </row>
    <row r="88" spans="1:15" ht="15.6" x14ac:dyDescent="0.25">
      <c r="A88" s="19" t="s">
        <v>48</v>
      </c>
      <c r="B88" s="19" t="s">
        <v>49</v>
      </c>
      <c r="C88" s="37">
        <v>20223</v>
      </c>
      <c r="D88" s="50">
        <v>20838.43</v>
      </c>
      <c r="E88" s="50">
        <v>21704</v>
      </c>
      <c r="F88" s="50">
        <v>22438.95</v>
      </c>
      <c r="G88" s="184">
        <v>24382</v>
      </c>
      <c r="H88" s="11"/>
      <c r="I88" s="7"/>
      <c r="J88" s="11"/>
      <c r="K88" s="11"/>
      <c r="L88" s="7"/>
      <c r="M88" s="11"/>
      <c r="N88" s="7"/>
      <c r="O88" s="11"/>
    </row>
    <row r="89" spans="1:15" ht="15.6" x14ac:dyDescent="0.25">
      <c r="A89" s="19" t="s">
        <v>51</v>
      </c>
      <c r="B89" s="19" t="s">
        <v>52</v>
      </c>
      <c r="C89" s="37">
        <v>1500</v>
      </c>
      <c r="D89" s="50">
        <v>1499.99</v>
      </c>
      <c r="E89" s="50">
        <v>1000</v>
      </c>
      <c r="F89" s="50">
        <v>0</v>
      </c>
      <c r="G89" s="184">
        <v>1000</v>
      </c>
      <c r="H89" s="11"/>
      <c r="I89" s="7"/>
      <c r="J89" s="11"/>
      <c r="K89" s="11"/>
      <c r="L89" s="7"/>
      <c r="M89" s="11"/>
      <c r="N89" s="7"/>
      <c r="O89" s="11"/>
    </row>
    <row r="90" spans="1:15" ht="15.6" x14ac:dyDescent="0.25">
      <c r="A90" s="19" t="s">
        <v>53</v>
      </c>
      <c r="B90" s="19" t="s">
        <v>54</v>
      </c>
      <c r="C90" s="37">
        <v>1750</v>
      </c>
      <c r="D90" s="50">
        <v>1472.96</v>
      </c>
      <c r="E90" s="50">
        <v>1750</v>
      </c>
      <c r="F90" s="50">
        <v>887.21</v>
      </c>
      <c r="G90" s="184">
        <v>1750</v>
      </c>
      <c r="H90" s="11"/>
      <c r="I90" s="7"/>
      <c r="J90" s="11"/>
      <c r="K90" s="11"/>
      <c r="L90" s="7"/>
      <c r="M90" s="11"/>
      <c r="N90" s="7"/>
      <c r="O90" s="11"/>
    </row>
    <row r="91" spans="1:15" ht="15.6" x14ac:dyDescent="0.25">
      <c r="A91" s="19" t="s">
        <v>857</v>
      </c>
      <c r="B91" s="19" t="s">
        <v>858</v>
      </c>
      <c r="C91" s="37"/>
      <c r="D91" s="50"/>
      <c r="E91" s="50"/>
      <c r="F91" s="50"/>
      <c r="G91" s="184">
        <v>1000</v>
      </c>
      <c r="H91" s="11"/>
      <c r="I91" s="7"/>
      <c r="J91" s="11"/>
      <c r="K91" s="11"/>
      <c r="L91" s="7"/>
      <c r="M91" s="11"/>
      <c r="N91" s="7"/>
      <c r="O91" s="11"/>
    </row>
    <row r="92" spans="1:15" ht="15.6" x14ac:dyDescent="0.25">
      <c r="A92" s="19" t="s">
        <v>861</v>
      </c>
      <c r="B92" s="19" t="s">
        <v>146</v>
      </c>
      <c r="C92" s="37"/>
      <c r="D92" s="50"/>
      <c r="E92" s="50"/>
      <c r="F92" s="50"/>
      <c r="G92" s="184">
        <v>4000</v>
      </c>
      <c r="H92" s="11"/>
      <c r="I92" s="7"/>
      <c r="J92" s="11"/>
      <c r="K92" s="11"/>
      <c r="L92" s="7"/>
      <c r="M92" s="11"/>
      <c r="N92" s="7"/>
      <c r="O92" s="11"/>
    </row>
    <row r="93" spans="1:15" ht="15.6" x14ac:dyDescent="0.25">
      <c r="A93" s="19" t="s">
        <v>55</v>
      </c>
      <c r="B93" s="19" t="s">
        <v>30</v>
      </c>
      <c r="C93" s="37">
        <v>0</v>
      </c>
      <c r="D93" s="50">
        <v>0</v>
      </c>
      <c r="E93" s="50">
        <v>0</v>
      </c>
      <c r="F93" s="50">
        <v>0</v>
      </c>
      <c r="G93" s="184">
        <v>0</v>
      </c>
      <c r="H93" s="11"/>
      <c r="I93" s="7"/>
      <c r="J93" s="11"/>
      <c r="K93" s="11"/>
      <c r="L93" s="7"/>
      <c r="M93" s="11"/>
      <c r="N93" s="7"/>
      <c r="O93" s="11"/>
    </row>
    <row r="94" spans="1:15" ht="15.6" x14ac:dyDescent="0.25">
      <c r="A94" s="19" t="s">
        <v>56</v>
      </c>
      <c r="B94" s="22" t="s">
        <v>32</v>
      </c>
      <c r="C94" s="37">
        <v>10000</v>
      </c>
      <c r="D94" s="50">
        <v>10395.09</v>
      </c>
      <c r="E94" s="50">
        <v>10000</v>
      </c>
      <c r="F94" s="50">
        <v>9999.4500000000007</v>
      </c>
      <c r="G94" s="184">
        <v>2000</v>
      </c>
      <c r="H94" s="11"/>
      <c r="I94" s="7"/>
      <c r="J94" s="11"/>
      <c r="K94" s="11"/>
      <c r="L94" s="7"/>
      <c r="M94" s="11"/>
      <c r="N94" s="7"/>
      <c r="O94" s="11"/>
    </row>
    <row r="95" spans="1:15" ht="15.6" x14ac:dyDescent="0.25">
      <c r="A95" s="19" t="s">
        <v>57</v>
      </c>
      <c r="B95" s="19" t="s">
        <v>34</v>
      </c>
      <c r="C95" s="37">
        <v>500</v>
      </c>
      <c r="D95" s="50">
        <v>261.39</v>
      </c>
      <c r="E95" s="50">
        <v>500</v>
      </c>
      <c r="F95" s="50">
        <v>286.61</v>
      </c>
      <c r="G95" s="184">
        <v>500</v>
      </c>
      <c r="H95" s="11"/>
      <c r="I95" s="7"/>
      <c r="J95" s="11"/>
      <c r="K95" s="11"/>
      <c r="L95" s="7"/>
      <c r="M95" s="11"/>
      <c r="N95" s="7"/>
      <c r="O95" s="11"/>
    </row>
    <row r="96" spans="1:15" ht="15.6" x14ac:dyDescent="0.25">
      <c r="A96" s="19" t="s">
        <v>58</v>
      </c>
      <c r="B96" s="19" t="s">
        <v>35</v>
      </c>
      <c r="C96" s="38">
        <v>2700</v>
      </c>
      <c r="D96" s="104">
        <v>0</v>
      </c>
      <c r="E96" s="104">
        <v>500</v>
      </c>
      <c r="F96" s="104">
        <v>0</v>
      </c>
      <c r="G96" s="188">
        <v>500</v>
      </c>
      <c r="H96" s="11"/>
      <c r="I96" s="7"/>
      <c r="J96" s="11"/>
      <c r="K96" s="11"/>
      <c r="L96" s="7"/>
      <c r="M96" s="11"/>
      <c r="N96" s="7"/>
      <c r="O96" s="11"/>
    </row>
    <row r="97" spans="1:15" ht="15.6" x14ac:dyDescent="0.3">
      <c r="A97" s="24" t="s">
        <v>36</v>
      </c>
      <c r="B97" s="26" t="s">
        <v>418</v>
      </c>
      <c r="C97" s="39">
        <f>SUM(C83:C96)</f>
        <v>270372</v>
      </c>
      <c r="D97" s="41">
        <f>SUM(D83:D96)</f>
        <v>264552.5</v>
      </c>
      <c r="E97" s="41">
        <f>SUM(E83:E96)</f>
        <v>222556</v>
      </c>
      <c r="F97" s="41">
        <f>SUM(F83:F96)</f>
        <v>221901.82</v>
      </c>
      <c r="G97" s="189">
        <f>SUM(G83:G96)</f>
        <v>228289</v>
      </c>
      <c r="H97" s="11"/>
      <c r="I97" s="7"/>
      <c r="J97" s="11"/>
      <c r="K97" s="11"/>
      <c r="L97" s="7"/>
      <c r="M97" s="11"/>
      <c r="N97" s="7"/>
      <c r="O97" s="11"/>
    </row>
    <row r="98" spans="1:15" ht="15.6" x14ac:dyDescent="0.25">
      <c r="A98" s="28"/>
      <c r="B98" s="20"/>
      <c r="C98" s="20"/>
      <c r="D98" s="20"/>
      <c r="E98" s="44"/>
      <c r="F98" s="50"/>
      <c r="G98" s="37"/>
      <c r="H98" s="11"/>
      <c r="I98" s="7"/>
      <c r="J98" s="11"/>
      <c r="K98" s="11"/>
      <c r="L98" s="7"/>
      <c r="M98" s="11"/>
      <c r="N98" s="7"/>
      <c r="O98" s="11"/>
    </row>
    <row r="99" spans="1:15" ht="15.6" x14ac:dyDescent="0.25">
      <c r="A99" s="28"/>
      <c r="B99" s="20"/>
      <c r="C99" s="20"/>
      <c r="D99" s="20"/>
      <c r="E99" s="44"/>
      <c r="F99" s="44"/>
      <c r="G99" s="37"/>
      <c r="H99" s="11"/>
      <c r="I99" s="7"/>
      <c r="J99" s="11"/>
      <c r="K99" s="11"/>
      <c r="L99" s="7"/>
      <c r="M99" s="11"/>
      <c r="N99" s="7"/>
      <c r="O99" s="11"/>
    </row>
    <row r="100" spans="1:15" ht="15.6" x14ac:dyDescent="0.25">
      <c r="A100" s="28"/>
      <c r="B100" s="16"/>
      <c r="G100" s="37"/>
      <c r="H100" s="11"/>
      <c r="I100" s="7"/>
      <c r="J100" s="11"/>
      <c r="K100" s="11"/>
      <c r="L100" s="7"/>
      <c r="M100" s="11"/>
      <c r="N100" s="7"/>
      <c r="O100" s="11"/>
    </row>
    <row r="101" spans="1:15" ht="15.6" x14ac:dyDescent="0.25">
      <c r="A101" s="28"/>
      <c r="B101" s="182"/>
      <c r="C101" s="181" t="s">
        <v>414</v>
      </c>
      <c r="D101" s="181" t="s">
        <v>415</v>
      </c>
      <c r="E101" s="181" t="s">
        <v>416</v>
      </c>
      <c r="F101" s="181" t="s">
        <v>417</v>
      </c>
      <c r="G101" s="37"/>
      <c r="H101" s="11"/>
      <c r="I101" s="7"/>
      <c r="J101" s="11"/>
      <c r="K101" s="11"/>
      <c r="L101" s="7"/>
      <c r="M101" s="11"/>
      <c r="N101" s="7"/>
      <c r="O101" s="11"/>
    </row>
    <row r="102" spans="1:15" ht="15.6" x14ac:dyDescent="0.25">
      <c r="A102" s="28"/>
      <c r="B102" s="182" t="s">
        <v>796</v>
      </c>
      <c r="C102" s="183">
        <v>44702</v>
      </c>
      <c r="D102" s="183">
        <f>C102*0.0765</f>
        <v>3419.703</v>
      </c>
      <c r="E102" s="183">
        <f>C102*0.06</f>
        <v>2682.12</v>
      </c>
      <c r="F102" s="183">
        <v>7740</v>
      </c>
      <c r="G102" s="37"/>
      <c r="H102" s="11"/>
      <c r="I102" s="7"/>
      <c r="J102" s="11"/>
      <c r="K102" s="11"/>
      <c r="L102" s="7"/>
      <c r="M102" s="11"/>
      <c r="N102" s="7"/>
      <c r="O102" s="11"/>
    </row>
    <row r="103" spans="1:15" ht="15.6" x14ac:dyDescent="0.25">
      <c r="A103" s="28"/>
      <c r="B103" s="182" t="s">
        <v>797</v>
      </c>
      <c r="C103" s="183">
        <v>44173</v>
      </c>
      <c r="D103" s="183">
        <f t="shared" ref="D103:D107" si="2">C103*0.0765</f>
        <v>3379.2345</v>
      </c>
      <c r="E103" s="183">
        <f t="shared" ref="E103:E107" si="3">C103*0.06</f>
        <v>2650.38</v>
      </c>
      <c r="F103" s="183">
        <v>7740</v>
      </c>
      <c r="G103" s="37"/>
      <c r="H103" s="11"/>
      <c r="I103" s="7"/>
      <c r="J103" s="11"/>
      <c r="K103" s="11"/>
      <c r="L103" s="7"/>
      <c r="M103" s="11"/>
      <c r="N103" s="7"/>
      <c r="O103" s="11"/>
    </row>
    <row r="104" spans="1:15" ht="15.6" x14ac:dyDescent="0.25">
      <c r="A104" s="24"/>
      <c r="B104" s="182" t="s">
        <v>803</v>
      </c>
      <c r="C104" s="183">
        <v>41822</v>
      </c>
      <c r="D104" s="183">
        <f t="shared" si="2"/>
        <v>3199.3829999999998</v>
      </c>
      <c r="E104" s="183">
        <f t="shared" si="3"/>
        <v>2509.3199999999997</v>
      </c>
      <c r="F104" s="183">
        <v>7740</v>
      </c>
      <c r="G104" s="37"/>
      <c r="H104" s="11"/>
      <c r="I104" s="7"/>
      <c r="J104" s="11"/>
      <c r="K104" s="11"/>
      <c r="L104" s="7"/>
      <c r="M104" s="11"/>
      <c r="N104" s="7"/>
      <c r="O104" s="11"/>
    </row>
    <row r="105" spans="1:15" ht="15.6" x14ac:dyDescent="0.25">
      <c r="A105" s="28"/>
      <c r="B105" s="182" t="s">
        <v>799</v>
      </c>
      <c r="C105" s="183">
        <v>7376</v>
      </c>
      <c r="D105" s="183">
        <f t="shared" si="2"/>
        <v>564.26400000000001</v>
      </c>
      <c r="E105" s="183">
        <f t="shared" si="3"/>
        <v>442.56</v>
      </c>
      <c r="F105" s="183">
        <v>1161</v>
      </c>
      <c r="G105" s="37"/>
      <c r="H105" s="11"/>
      <c r="I105" s="7"/>
      <c r="J105" s="11"/>
      <c r="K105" s="11"/>
      <c r="L105" s="7"/>
      <c r="M105" s="11"/>
      <c r="N105" s="7"/>
      <c r="O105" s="11"/>
    </row>
    <row r="106" spans="1:15" ht="15.6" x14ac:dyDescent="0.25">
      <c r="A106" s="28"/>
      <c r="B106" s="182" t="s">
        <v>800</v>
      </c>
      <c r="C106" s="183">
        <v>13720</v>
      </c>
      <c r="D106" s="183">
        <f t="shared" si="2"/>
        <v>1049.58</v>
      </c>
      <c r="E106" s="183">
        <f t="shared" si="3"/>
        <v>823.19999999999993</v>
      </c>
      <c r="F106" s="183">
        <v>0</v>
      </c>
      <c r="G106" s="37"/>
      <c r="H106" s="11"/>
      <c r="I106" s="7"/>
      <c r="J106" s="11"/>
      <c r="K106" s="11"/>
      <c r="L106" s="7"/>
      <c r="M106" s="11"/>
      <c r="N106" s="7"/>
      <c r="O106" s="11"/>
    </row>
    <row r="107" spans="1:15" ht="15.6" x14ac:dyDescent="0.25">
      <c r="A107" s="28"/>
      <c r="B107" s="182" t="s">
        <v>801</v>
      </c>
      <c r="C107" s="185">
        <v>14644</v>
      </c>
      <c r="D107" s="185">
        <f t="shared" si="2"/>
        <v>1120.2660000000001</v>
      </c>
      <c r="E107" s="185">
        <f t="shared" si="3"/>
        <v>878.64</v>
      </c>
      <c r="F107" s="185">
        <v>0</v>
      </c>
      <c r="G107" s="37"/>
      <c r="H107" s="11"/>
      <c r="I107" s="7"/>
      <c r="J107" s="11"/>
      <c r="K107" s="11"/>
      <c r="L107" s="7"/>
      <c r="M107" s="11"/>
      <c r="N107" s="7"/>
      <c r="O107" s="11"/>
    </row>
    <row r="108" spans="1:15" ht="15.6" x14ac:dyDescent="0.25">
      <c r="A108" s="28"/>
      <c r="B108" s="180"/>
      <c r="C108" s="187">
        <f>SUM(C102:C107)</f>
        <v>166437</v>
      </c>
      <c r="D108" s="187">
        <f>SUM(D102:D107)</f>
        <v>12732.430499999999</v>
      </c>
      <c r="E108" s="187">
        <f>SUM(E102:E107)</f>
        <v>9986.2199999999993</v>
      </c>
      <c r="F108" s="187">
        <f>SUM(F102:F107)</f>
        <v>24381</v>
      </c>
      <c r="G108" s="37"/>
      <c r="H108" s="11"/>
      <c r="I108" s="7"/>
      <c r="J108" s="11"/>
      <c r="K108" s="11"/>
      <c r="L108" s="7"/>
      <c r="M108" s="11"/>
      <c r="N108" s="7"/>
      <c r="O108" s="11"/>
    </row>
    <row r="109" spans="1:15" ht="15.6" x14ac:dyDescent="0.25">
      <c r="A109" s="28"/>
      <c r="B109" s="20"/>
      <c r="C109" s="20"/>
      <c r="D109" s="20"/>
      <c r="E109" s="44"/>
      <c r="F109" s="44"/>
      <c r="G109" s="37"/>
      <c r="H109" s="11"/>
      <c r="I109" s="7"/>
      <c r="J109" s="11"/>
      <c r="K109" s="11"/>
      <c r="L109" s="7"/>
      <c r="M109" s="11"/>
      <c r="N109" s="7"/>
      <c r="O109" s="11"/>
    </row>
    <row r="110" spans="1:15" ht="15.6" x14ac:dyDescent="0.25">
      <c r="A110" s="28"/>
      <c r="B110" s="20"/>
      <c r="C110" s="20"/>
      <c r="D110" s="20"/>
      <c r="E110" s="44"/>
      <c r="F110" s="44"/>
      <c r="G110" s="37"/>
      <c r="H110" s="11"/>
      <c r="I110" s="7"/>
      <c r="J110" s="11"/>
      <c r="K110" s="11"/>
      <c r="L110" s="7"/>
      <c r="M110" s="11"/>
      <c r="N110" s="7"/>
      <c r="O110" s="11"/>
    </row>
    <row r="111" spans="1:15" ht="15.6" x14ac:dyDescent="0.25">
      <c r="A111" s="28"/>
      <c r="B111" s="20"/>
      <c r="C111" s="20"/>
      <c r="D111" s="20"/>
      <c r="E111" s="44"/>
      <c r="F111" s="44"/>
      <c r="G111" s="37"/>
      <c r="H111" s="11"/>
      <c r="I111" s="7"/>
      <c r="J111" s="11"/>
      <c r="K111" s="11"/>
      <c r="L111" s="7"/>
      <c r="M111" s="11"/>
      <c r="N111" s="7"/>
      <c r="O111" s="11"/>
    </row>
    <row r="112" spans="1:15" ht="15.6" x14ac:dyDescent="0.25">
      <c r="A112" s="28"/>
      <c r="B112" s="20"/>
      <c r="C112" s="20"/>
      <c r="D112" s="20"/>
      <c r="E112" s="44"/>
      <c r="F112" s="44"/>
      <c r="G112" s="37"/>
      <c r="H112" s="11"/>
      <c r="I112" s="7"/>
      <c r="J112" s="11"/>
      <c r="K112" s="11"/>
      <c r="L112" s="7"/>
      <c r="M112" s="11"/>
      <c r="N112" s="7"/>
      <c r="O112" s="11"/>
    </row>
    <row r="113" spans="1:15" ht="15.6" x14ac:dyDescent="0.25">
      <c r="A113" s="28"/>
      <c r="B113" s="20"/>
      <c r="C113" s="20"/>
      <c r="D113" s="20"/>
      <c r="E113" s="44"/>
      <c r="F113" s="44"/>
      <c r="G113" s="37"/>
      <c r="H113" s="11"/>
      <c r="I113" s="7"/>
      <c r="J113" s="11"/>
      <c r="K113" s="11"/>
      <c r="L113" s="7"/>
      <c r="M113" s="11"/>
      <c r="N113" s="7"/>
      <c r="O113" s="11"/>
    </row>
    <row r="114" spans="1:15" ht="15.6" x14ac:dyDescent="0.25">
      <c r="A114" s="28"/>
      <c r="B114" s="20"/>
      <c r="C114" s="20"/>
      <c r="D114" s="20"/>
      <c r="E114" s="44"/>
      <c r="F114" s="44"/>
      <c r="G114" s="37"/>
      <c r="H114" s="11"/>
      <c r="I114" s="7"/>
      <c r="J114" s="11"/>
      <c r="K114" s="11"/>
      <c r="L114" s="7"/>
      <c r="M114" s="11"/>
      <c r="N114" s="7"/>
      <c r="O114" s="11"/>
    </row>
    <row r="115" spans="1:15" ht="15.6" x14ac:dyDescent="0.25">
      <c r="A115" s="28"/>
      <c r="B115" s="20"/>
      <c r="C115" s="20"/>
      <c r="D115" s="20"/>
      <c r="E115" s="44"/>
      <c r="F115" s="44"/>
      <c r="G115" s="37"/>
      <c r="H115" s="11"/>
      <c r="I115" s="7"/>
      <c r="J115" s="11"/>
      <c r="K115" s="11"/>
      <c r="L115" s="7"/>
      <c r="M115" s="11"/>
      <c r="N115" s="7"/>
      <c r="O115" s="11"/>
    </row>
    <row r="116" spans="1:15" ht="15.6" x14ac:dyDescent="0.25">
      <c r="A116" s="28"/>
      <c r="B116" s="20"/>
      <c r="C116" s="20"/>
      <c r="D116" s="20"/>
      <c r="E116" s="44"/>
      <c r="F116" s="44"/>
      <c r="G116" s="37"/>
      <c r="H116" s="11"/>
      <c r="I116" s="7"/>
      <c r="J116" s="11"/>
      <c r="K116" s="11"/>
      <c r="L116" s="7"/>
      <c r="M116" s="11"/>
      <c r="N116" s="7"/>
      <c r="O116" s="11"/>
    </row>
    <row r="117" spans="1:15" ht="15.6" x14ac:dyDescent="0.25">
      <c r="A117" s="28"/>
      <c r="B117" s="20"/>
      <c r="C117" s="20"/>
      <c r="D117" s="20"/>
      <c r="E117" s="44"/>
      <c r="F117" s="44"/>
      <c r="G117" s="37"/>
      <c r="H117" s="11"/>
      <c r="I117" s="7"/>
      <c r="J117" s="11"/>
      <c r="K117" s="11"/>
      <c r="L117" s="7"/>
      <c r="M117" s="11"/>
      <c r="N117" s="7"/>
      <c r="O117" s="11"/>
    </row>
    <row r="118" spans="1:15" ht="15.6" x14ac:dyDescent="0.25">
      <c r="A118" s="28"/>
      <c r="B118" s="20"/>
      <c r="C118" s="20"/>
      <c r="D118" s="20"/>
      <c r="E118" s="44"/>
      <c r="F118" s="44"/>
      <c r="G118" s="37"/>
      <c r="H118" s="11"/>
      <c r="I118" s="7"/>
      <c r="J118" s="11"/>
      <c r="K118" s="11"/>
      <c r="L118" s="7"/>
      <c r="M118" s="11"/>
      <c r="N118" s="7"/>
      <c r="O118" s="11"/>
    </row>
    <row r="119" spans="1:15" ht="15.6" x14ac:dyDescent="0.25">
      <c r="A119" s="28"/>
      <c r="B119" s="20"/>
      <c r="C119" s="20"/>
      <c r="D119" s="20"/>
      <c r="E119" s="44"/>
      <c r="F119" s="44"/>
      <c r="G119" s="37"/>
      <c r="H119" s="11"/>
      <c r="I119" s="7"/>
      <c r="J119" s="11"/>
      <c r="K119" s="11"/>
      <c r="L119" s="7"/>
      <c r="M119" s="11"/>
      <c r="N119" s="7"/>
      <c r="O119" s="11"/>
    </row>
    <row r="120" spans="1:15" ht="15.6" x14ac:dyDescent="0.3">
      <c r="A120" s="14"/>
      <c r="B120" s="16"/>
      <c r="C120" s="14" t="s">
        <v>410</v>
      </c>
      <c r="D120" s="26" t="s">
        <v>410</v>
      </c>
      <c r="E120" s="90" t="s">
        <v>755</v>
      </c>
      <c r="F120" s="41" t="s">
        <v>755</v>
      </c>
      <c r="G120" s="41" t="s">
        <v>756</v>
      </c>
      <c r="H120" s="11"/>
      <c r="I120" s="7"/>
      <c r="J120" s="11"/>
      <c r="K120" s="11"/>
      <c r="L120" s="7"/>
      <c r="M120" s="11"/>
      <c r="N120" s="7"/>
      <c r="O120" s="11"/>
    </row>
    <row r="121" spans="1:15" ht="15.6" x14ac:dyDescent="0.3">
      <c r="A121" s="16"/>
      <c r="B121" s="16"/>
      <c r="C121" s="36" t="s">
        <v>405</v>
      </c>
      <c r="D121" s="32" t="s">
        <v>412</v>
      </c>
      <c r="E121" s="90" t="s">
        <v>405</v>
      </c>
      <c r="F121" s="41" t="s">
        <v>413</v>
      </c>
      <c r="G121" s="41" t="s">
        <v>411</v>
      </c>
      <c r="H121" s="11"/>
      <c r="I121" s="7"/>
      <c r="J121" s="11"/>
      <c r="K121" s="11"/>
      <c r="L121" s="7"/>
      <c r="M121" s="11"/>
      <c r="N121" s="7"/>
      <c r="O121" s="11"/>
    </row>
    <row r="122" spans="1:15" ht="15.6" x14ac:dyDescent="0.3">
      <c r="A122" s="19" t="s">
        <v>0</v>
      </c>
      <c r="B122" s="19" t="s">
        <v>1</v>
      </c>
      <c r="C122" s="42"/>
      <c r="D122" s="36" t="s">
        <v>413</v>
      </c>
      <c r="E122" s="37"/>
      <c r="F122" s="41" t="s">
        <v>409</v>
      </c>
      <c r="G122" s="50"/>
      <c r="H122" s="11"/>
      <c r="I122" s="7"/>
      <c r="J122" s="11"/>
      <c r="K122" s="11"/>
      <c r="L122" s="7"/>
      <c r="M122" s="11"/>
      <c r="N122" s="7"/>
      <c r="O122" s="11"/>
    </row>
    <row r="123" spans="1:15" ht="15.6" x14ac:dyDescent="0.25">
      <c r="A123" s="14" t="s">
        <v>59</v>
      </c>
      <c r="B123" s="26" t="s">
        <v>420</v>
      </c>
      <c r="C123" s="42"/>
      <c r="D123" s="50"/>
      <c r="E123" s="93"/>
      <c r="F123" s="50"/>
      <c r="G123" s="50"/>
    </row>
    <row r="124" spans="1:15" ht="15.6" x14ac:dyDescent="0.25">
      <c r="A124" s="19" t="s">
        <v>60</v>
      </c>
      <c r="B124" s="19" t="s">
        <v>61</v>
      </c>
      <c r="C124" s="37">
        <v>140120</v>
      </c>
      <c r="D124" s="50">
        <v>140519.29999999999</v>
      </c>
      <c r="E124" s="50">
        <v>136136</v>
      </c>
      <c r="F124" s="50">
        <v>138395.88</v>
      </c>
      <c r="G124" s="184">
        <v>141651</v>
      </c>
      <c r="H124" s="11"/>
      <c r="I124" s="7"/>
      <c r="J124" s="11"/>
      <c r="K124" s="11"/>
      <c r="L124" s="7"/>
      <c r="M124" s="11"/>
      <c r="N124" s="7"/>
      <c r="O124" s="11"/>
    </row>
    <row r="125" spans="1:15" ht="15.6" x14ac:dyDescent="0.25">
      <c r="A125" s="19" t="s">
        <v>62</v>
      </c>
      <c r="B125" s="19" t="s">
        <v>63</v>
      </c>
      <c r="C125" s="37">
        <v>13204</v>
      </c>
      <c r="D125" s="50">
        <v>12715.33</v>
      </c>
      <c r="E125" s="50">
        <v>13254</v>
      </c>
      <c r="F125" s="50">
        <v>10659.79</v>
      </c>
      <c r="G125" s="184">
        <v>13278</v>
      </c>
      <c r="H125" s="11"/>
      <c r="I125" s="7"/>
      <c r="J125" s="11"/>
      <c r="K125" s="11"/>
      <c r="L125" s="7"/>
      <c r="M125" s="11"/>
      <c r="N125" s="7"/>
      <c r="O125" s="11"/>
    </row>
    <row r="126" spans="1:15" ht="15.6" x14ac:dyDescent="0.3">
      <c r="A126" s="19" t="s">
        <v>64</v>
      </c>
      <c r="B126" s="19" t="s">
        <v>65</v>
      </c>
      <c r="C126" s="37">
        <v>3500</v>
      </c>
      <c r="D126" s="113">
        <v>5064</v>
      </c>
      <c r="E126" s="50">
        <v>5000</v>
      </c>
      <c r="F126" s="50">
        <v>9926.9</v>
      </c>
      <c r="G126" s="184">
        <v>7000</v>
      </c>
      <c r="H126" s="11"/>
      <c r="I126" s="12"/>
      <c r="J126" s="13"/>
      <c r="K126" s="11"/>
      <c r="L126" s="7"/>
      <c r="M126" s="11"/>
      <c r="N126" s="12"/>
      <c r="O126" s="13"/>
    </row>
    <row r="127" spans="1:15" ht="15.6" x14ac:dyDescent="0.25">
      <c r="A127" s="19" t="s">
        <v>66</v>
      </c>
      <c r="B127" s="19" t="s">
        <v>45</v>
      </c>
      <c r="C127" s="37">
        <v>11730</v>
      </c>
      <c r="D127" s="50">
        <v>12016.15</v>
      </c>
      <c r="E127" s="50">
        <v>11428</v>
      </c>
      <c r="F127" s="50">
        <v>12085.8</v>
      </c>
      <c r="G127" s="184">
        <v>11853</v>
      </c>
      <c r="H127" s="11"/>
      <c r="I127" s="7"/>
      <c r="J127" s="11"/>
      <c r="K127" s="11"/>
      <c r="L127" s="7"/>
      <c r="M127" s="11"/>
      <c r="N127" s="7"/>
      <c r="O127" s="11"/>
    </row>
    <row r="128" spans="1:15" ht="15.6" x14ac:dyDescent="0.25">
      <c r="A128" s="19" t="s">
        <v>67</v>
      </c>
      <c r="B128" s="19" t="s">
        <v>47</v>
      </c>
      <c r="C128" s="37">
        <v>9200</v>
      </c>
      <c r="D128" s="50">
        <v>9143.09</v>
      </c>
      <c r="E128" s="50">
        <v>8963</v>
      </c>
      <c r="F128" s="50">
        <v>8963.7999999999993</v>
      </c>
      <c r="G128" s="184">
        <v>9296</v>
      </c>
      <c r="H128" s="11"/>
      <c r="I128" s="7"/>
      <c r="J128" s="11"/>
      <c r="K128" s="11"/>
      <c r="L128" s="7"/>
      <c r="M128" s="11"/>
      <c r="N128" s="7"/>
      <c r="O128" s="11"/>
    </row>
    <row r="129" spans="1:15" ht="15.6" x14ac:dyDescent="0.3">
      <c r="A129" s="19" t="s">
        <v>68</v>
      </c>
      <c r="B129" s="19" t="s">
        <v>49</v>
      </c>
      <c r="C129" s="37">
        <v>642</v>
      </c>
      <c r="D129" s="113">
        <v>5.0599999999999996</v>
      </c>
      <c r="E129" s="50">
        <v>689</v>
      </c>
      <c r="F129" s="50">
        <v>5603.3</v>
      </c>
      <c r="G129" s="184">
        <v>12384</v>
      </c>
      <c r="H129" s="11"/>
      <c r="I129" s="7"/>
      <c r="J129" s="11"/>
      <c r="K129" s="11"/>
      <c r="L129" s="7"/>
      <c r="M129" s="11"/>
      <c r="N129" s="7"/>
      <c r="O129" s="11"/>
    </row>
    <row r="130" spans="1:15" ht="15.6" x14ac:dyDescent="0.25">
      <c r="A130" s="19" t="s">
        <v>69</v>
      </c>
      <c r="B130" s="19" t="s">
        <v>70</v>
      </c>
      <c r="C130" s="37">
        <v>38100</v>
      </c>
      <c r="D130" s="50">
        <v>37497</v>
      </c>
      <c r="E130" s="132">
        <v>30000</v>
      </c>
      <c r="F130" s="50">
        <v>31505</v>
      </c>
      <c r="G130" s="184">
        <v>38230</v>
      </c>
      <c r="H130" s="11"/>
      <c r="I130" s="7"/>
      <c r="J130" s="11"/>
      <c r="K130" s="11"/>
      <c r="L130" s="7"/>
      <c r="M130" s="11"/>
      <c r="N130" s="7"/>
      <c r="O130" s="11"/>
    </row>
    <row r="131" spans="1:15" ht="15.6" x14ac:dyDescent="0.25">
      <c r="A131" s="19" t="s">
        <v>71</v>
      </c>
      <c r="B131" s="19" t="s">
        <v>52</v>
      </c>
      <c r="C131" s="37">
        <v>1600</v>
      </c>
      <c r="D131" s="50">
        <v>1599.98</v>
      </c>
      <c r="E131" s="50">
        <v>1600</v>
      </c>
      <c r="F131" s="50">
        <v>0</v>
      </c>
      <c r="G131" s="184">
        <v>1600</v>
      </c>
      <c r="H131" s="11"/>
      <c r="I131" s="7"/>
      <c r="J131" s="11"/>
      <c r="K131" s="11"/>
      <c r="L131" s="7"/>
      <c r="M131" s="11"/>
      <c r="N131" s="7"/>
      <c r="O131" s="11"/>
    </row>
    <row r="132" spans="1:15" ht="15.6" x14ac:dyDescent="0.25">
      <c r="A132" s="19" t="s">
        <v>72</v>
      </c>
      <c r="B132" s="19" t="s">
        <v>54</v>
      </c>
      <c r="C132" s="37">
        <v>3000</v>
      </c>
      <c r="D132" s="50">
        <v>2395.65</v>
      </c>
      <c r="E132" s="50">
        <v>3000</v>
      </c>
      <c r="F132" s="50">
        <v>3000</v>
      </c>
      <c r="G132" s="184">
        <v>3000</v>
      </c>
      <c r="H132" s="11"/>
      <c r="I132" s="7"/>
      <c r="J132" s="11"/>
      <c r="K132" s="11"/>
      <c r="L132" s="7"/>
      <c r="M132" s="11"/>
      <c r="N132" s="7"/>
      <c r="O132" s="11"/>
    </row>
    <row r="133" spans="1:15" ht="15.6" x14ac:dyDescent="0.25">
      <c r="A133" s="19" t="s">
        <v>73</v>
      </c>
      <c r="B133" s="19" t="s">
        <v>808</v>
      </c>
      <c r="C133" s="37">
        <v>1000</v>
      </c>
      <c r="D133" s="50">
        <v>988.46</v>
      </c>
      <c r="E133" s="50">
        <v>1000</v>
      </c>
      <c r="F133" s="50">
        <v>990.73</v>
      </c>
      <c r="G133" s="184">
        <v>1000</v>
      </c>
      <c r="H133" s="11"/>
      <c r="I133" s="12"/>
      <c r="J133" s="13"/>
      <c r="K133" s="11"/>
      <c r="L133" s="7"/>
      <c r="M133" s="11"/>
      <c r="N133" s="12"/>
      <c r="O133" s="13"/>
    </row>
    <row r="134" spans="1:15" ht="15.6" x14ac:dyDescent="0.25">
      <c r="A134" s="19" t="s">
        <v>74</v>
      </c>
      <c r="B134" s="19" t="s">
        <v>75</v>
      </c>
      <c r="C134" s="37">
        <v>750</v>
      </c>
      <c r="D134" s="50">
        <v>0</v>
      </c>
      <c r="E134" s="50">
        <v>750</v>
      </c>
      <c r="F134" s="50">
        <v>0</v>
      </c>
      <c r="G134" s="184">
        <v>750</v>
      </c>
      <c r="H134" s="11"/>
      <c r="I134" s="7"/>
      <c r="J134" s="11"/>
      <c r="K134" s="11"/>
      <c r="L134" s="7"/>
      <c r="M134" s="11"/>
      <c r="N134" s="7"/>
      <c r="O134" s="11"/>
    </row>
    <row r="135" spans="1:15" ht="15.6" x14ac:dyDescent="0.25">
      <c r="A135" s="19" t="s">
        <v>76</v>
      </c>
      <c r="B135" s="19" t="s">
        <v>859</v>
      </c>
      <c r="C135" s="37">
        <v>1000</v>
      </c>
      <c r="D135" s="50">
        <v>667.59</v>
      </c>
      <c r="E135" s="50">
        <v>1000</v>
      </c>
      <c r="F135" s="50">
        <v>126.5</v>
      </c>
      <c r="G135" s="184">
        <v>1000</v>
      </c>
      <c r="H135" s="11"/>
      <c r="I135" s="7"/>
      <c r="J135" s="11"/>
      <c r="K135" s="11"/>
      <c r="L135" s="7"/>
      <c r="M135" s="11"/>
      <c r="N135" s="7"/>
      <c r="O135" s="11"/>
    </row>
    <row r="136" spans="1:15" ht="15.6" x14ac:dyDescent="0.25">
      <c r="A136" s="19" t="s">
        <v>77</v>
      </c>
      <c r="B136" s="19" t="s">
        <v>78</v>
      </c>
      <c r="C136" s="37">
        <v>750</v>
      </c>
      <c r="D136" s="50">
        <v>0</v>
      </c>
      <c r="E136" s="50">
        <v>500</v>
      </c>
      <c r="F136" s="50">
        <v>158.84</v>
      </c>
      <c r="G136" s="184">
        <v>500</v>
      </c>
      <c r="H136" s="11"/>
      <c r="I136" s="7"/>
      <c r="J136" s="11"/>
      <c r="K136" s="11"/>
      <c r="L136" s="7"/>
      <c r="M136" s="11"/>
      <c r="N136" s="7"/>
      <c r="O136" s="11"/>
    </row>
    <row r="137" spans="1:15" ht="15.6" x14ac:dyDescent="0.25">
      <c r="A137" s="19" t="s">
        <v>79</v>
      </c>
      <c r="B137" s="19" t="s">
        <v>80</v>
      </c>
      <c r="C137" s="37">
        <v>1000</v>
      </c>
      <c r="D137" s="50">
        <v>675.1</v>
      </c>
      <c r="E137" s="50">
        <v>1000</v>
      </c>
      <c r="F137" s="50">
        <v>966.98</v>
      </c>
      <c r="G137" s="184">
        <v>1000</v>
      </c>
      <c r="H137" s="11"/>
      <c r="I137" s="7"/>
      <c r="J137" s="11"/>
      <c r="K137" s="11"/>
      <c r="L137" s="7"/>
      <c r="M137" s="11"/>
      <c r="N137" s="7"/>
      <c r="O137" s="11"/>
    </row>
    <row r="138" spans="1:15" ht="15.6" x14ac:dyDescent="0.3">
      <c r="A138" s="19" t="s">
        <v>81</v>
      </c>
      <c r="B138" s="19" t="s">
        <v>82</v>
      </c>
      <c r="C138" s="37">
        <v>1000</v>
      </c>
      <c r="D138" s="113">
        <v>1972.65</v>
      </c>
      <c r="E138" s="50">
        <v>1000</v>
      </c>
      <c r="F138" s="50">
        <v>926.09</v>
      </c>
      <c r="G138" s="184">
        <v>1000</v>
      </c>
      <c r="H138" s="11"/>
      <c r="I138" s="12"/>
      <c r="J138" s="13"/>
      <c r="K138" s="11"/>
      <c r="L138" s="7"/>
      <c r="M138" s="11"/>
      <c r="N138" s="12"/>
      <c r="O138" s="13"/>
    </row>
    <row r="139" spans="1:15" ht="15.6" x14ac:dyDescent="0.25">
      <c r="A139" s="19" t="s">
        <v>83</v>
      </c>
      <c r="B139" s="19" t="s">
        <v>84</v>
      </c>
      <c r="C139" s="37">
        <v>500</v>
      </c>
      <c r="D139" s="50">
        <v>295.67</v>
      </c>
      <c r="E139" s="50">
        <v>500</v>
      </c>
      <c r="F139" s="50">
        <v>133.76</v>
      </c>
      <c r="G139" s="184">
        <v>500</v>
      </c>
      <c r="H139" s="11"/>
      <c r="I139" s="7"/>
      <c r="J139" s="11"/>
      <c r="K139" s="11"/>
      <c r="L139" s="7"/>
      <c r="M139" s="11"/>
      <c r="N139" s="7"/>
      <c r="O139" s="11"/>
    </row>
    <row r="140" spans="1:15" ht="15.6" x14ac:dyDescent="0.25">
      <c r="A140" s="19" t="s">
        <v>862</v>
      </c>
      <c r="B140" s="19" t="s">
        <v>146</v>
      </c>
      <c r="C140" s="37"/>
      <c r="D140" s="50"/>
      <c r="E140" s="50"/>
      <c r="F140" s="50"/>
      <c r="G140" s="184">
        <v>4000</v>
      </c>
      <c r="H140" s="11"/>
      <c r="I140" s="7"/>
      <c r="J140" s="11"/>
      <c r="K140" s="11"/>
      <c r="L140" s="7"/>
      <c r="M140" s="11"/>
      <c r="N140" s="7"/>
      <c r="O140" s="11"/>
    </row>
    <row r="141" spans="1:15" ht="15.6" x14ac:dyDescent="0.25">
      <c r="A141" s="19" t="s">
        <v>85</v>
      </c>
      <c r="B141" s="19" t="s">
        <v>86</v>
      </c>
      <c r="C141" s="38">
        <v>3500</v>
      </c>
      <c r="D141" s="127">
        <v>2006.31</v>
      </c>
      <c r="E141" s="104">
        <v>3500</v>
      </c>
      <c r="F141" s="104">
        <v>1207.95</v>
      </c>
      <c r="G141" s="188">
        <v>2000</v>
      </c>
      <c r="H141" s="11"/>
      <c r="I141" s="7"/>
      <c r="J141" s="11"/>
      <c r="K141" s="11"/>
      <c r="L141" s="7"/>
      <c r="M141" s="11"/>
      <c r="N141" s="7"/>
      <c r="O141" s="11"/>
    </row>
    <row r="142" spans="1:15" ht="15.6" x14ac:dyDescent="0.3">
      <c r="A142" s="24" t="s">
        <v>59</v>
      </c>
      <c r="B142" s="26" t="s">
        <v>421</v>
      </c>
      <c r="C142" s="39">
        <f>SUM(C124:C141)</f>
        <v>230596</v>
      </c>
      <c r="D142" s="41">
        <f>SUM(D124:D141)</f>
        <v>227561.33999999997</v>
      </c>
      <c r="E142" s="41">
        <f>SUM(E124:E141)</f>
        <v>219320</v>
      </c>
      <c r="F142" s="41">
        <f>SUM(F124:F141)</f>
        <v>224651.32</v>
      </c>
      <c r="G142" s="189">
        <f>SUM(G124:G141)</f>
        <v>250042</v>
      </c>
      <c r="H142" s="11"/>
      <c r="I142" s="7"/>
      <c r="J142" s="11"/>
      <c r="K142" s="11"/>
      <c r="L142" s="7"/>
      <c r="M142" s="11"/>
      <c r="N142" s="7"/>
      <c r="O142" s="11"/>
    </row>
    <row r="143" spans="1:15" ht="15.6" x14ac:dyDescent="0.25">
      <c r="A143" s="28"/>
      <c r="B143" s="20"/>
      <c r="C143" s="20"/>
      <c r="D143" s="20"/>
      <c r="E143" s="44"/>
      <c r="F143" s="50"/>
      <c r="G143" s="37"/>
      <c r="H143" s="11"/>
      <c r="I143" s="7"/>
      <c r="J143" s="11"/>
      <c r="K143" s="11"/>
      <c r="L143" s="7"/>
      <c r="M143" s="11"/>
      <c r="N143" s="7"/>
      <c r="O143" s="11"/>
    </row>
    <row r="144" spans="1:15" ht="15.6" x14ac:dyDescent="0.25">
      <c r="A144" s="28"/>
      <c r="B144" s="190"/>
      <c r="C144" s="181" t="s">
        <v>414</v>
      </c>
      <c r="D144" s="181" t="s">
        <v>415</v>
      </c>
      <c r="E144" s="181" t="s">
        <v>416</v>
      </c>
      <c r="F144" s="181" t="s">
        <v>417</v>
      </c>
      <c r="G144" s="37"/>
      <c r="H144" s="11"/>
      <c r="I144" s="7"/>
      <c r="J144" s="11"/>
      <c r="K144" s="11"/>
      <c r="L144" s="7"/>
      <c r="M144" s="11"/>
      <c r="N144" s="7"/>
      <c r="O144" s="11"/>
    </row>
    <row r="145" spans="1:15" ht="15.6" x14ac:dyDescent="0.25">
      <c r="A145" s="28"/>
      <c r="B145" s="182" t="s">
        <v>802</v>
      </c>
      <c r="C145" s="183">
        <v>24625</v>
      </c>
      <c r="D145" s="183">
        <f>C145*0.0765</f>
        <v>1883.8125</v>
      </c>
      <c r="E145" s="183">
        <f>C145*0.06</f>
        <v>1477.5</v>
      </c>
      <c r="F145" s="183">
        <v>0</v>
      </c>
      <c r="G145" s="37"/>
      <c r="H145" s="11"/>
      <c r="I145" s="7"/>
      <c r="J145" s="11"/>
      <c r="K145" s="11"/>
      <c r="L145" s="7"/>
      <c r="M145" s="11"/>
      <c r="N145" s="7"/>
      <c r="O145" s="11"/>
    </row>
    <row r="146" spans="1:15" ht="15.6" x14ac:dyDescent="0.25">
      <c r="A146" s="28"/>
      <c r="B146" s="182" t="s">
        <v>798</v>
      </c>
      <c r="C146" s="183">
        <v>40972</v>
      </c>
      <c r="D146" s="183">
        <f t="shared" ref="D146" si="4">C146*0.0765</f>
        <v>3134.3579999999997</v>
      </c>
      <c r="E146" s="183">
        <f t="shared" ref="E146" si="5">C146*0.06</f>
        <v>2458.3199999999997</v>
      </c>
      <c r="F146" s="183">
        <v>7740</v>
      </c>
      <c r="G146" s="37"/>
      <c r="H146" s="11"/>
      <c r="I146" s="7"/>
      <c r="J146" s="11"/>
      <c r="K146" s="11"/>
      <c r="L146" s="7"/>
      <c r="M146" s="11"/>
      <c r="N146" s="7"/>
      <c r="O146" s="11"/>
    </row>
    <row r="147" spans="1:15" ht="15.6" x14ac:dyDescent="0.25">
      <c r="A147" s="28"/>
      <c r="B147" s="182" t="s">
        <v>840</v>
      </c>
      <c r="C147" s="183">
        <v>42772</v>
      </c>
      <c r="D147" s="183">
        <v>3272.06</v>
      </c>
      <c r="E147" s="183">
        <v>2566.3200000000002</v>
      </c>
      <c r="F147" s="183">
        <v>0</v>
      </c>
      <c r="G147" s="37"/>
      <c r="H147" s="11"/>
      <c r="I147" s="7"/>
      <c r="J147" s="11"/>
      <c r="K147" s="11"/>
      <c r="L147" s="7"/>
      <c r="M147" s="11"/>
      <c r="N147" s="7"/>
      <c r="O147" s="11"/>
    </row>
    <row r="148" spans="1:15" ht="15.6" x14ac:dyDescent="0.25">
      <c r="A148" s="28"/>
      <c r="B148" s="182" t="s">
        <v>805</v>
      </c>
      <c r="C148" s="183">
        <v>14644</v>
      </c>
      <c r="D148" s="183">
        <f t="shared" ref="D148:D152" si="6">C148*0.0765</f>
        <v>1120.2660000000001</v>
      </c>
      <c r="E148" s="183">
        <f t="shared" ref="E148:E152" si="7">C148*0.06</f>
        <v>878.64</v>
      </c>
      <c r="F148" s="183">
        <v>0</v>
      </c>
      <c r="G148" s="37"/>
      <c r="H148" s="11"/>
      <c r="I148" s="7"/>
      <c r="J148" s="11"/>
      <c r="K148" s="11"/>
      <c r="L148" s="7"/>
      <c r="M148" s="11"/>
      <c r="N148" s="7"/>
      <c r="O148" s="11"/>
    </row>
    <row r="149" spans="1:15" ht="15.6" x14ac:dyDescent="0.25">
      <c r="A149" s="28"/>
      <c r="B149" s="182" t="s">
        <v>806</v>
      </c>
      <c r="C149" s="183">
        <v>4918</v>
      </c>
      <c r="D149" s="183">
        <f t="shared" si="6"/>
        <v>376.22699999999998</v>
      </c>
      <c r="E149" s="183">
        <f t="shared" si="7"/>
        <v>295.08</v>
      </c>
      <c r="F149" s="183">
        <v>774</v>
      </c>
      <c r="G149" s="37"/>
      <c r="H149" s="11"/>
      <c r="I149" s="7"/>
      <c r="J149" s="11"/>
      <c r="K149" s="11"/>
      <c r="L149" s="7"/>
      <c r="M149" s="11"/>
      <c r="N149" s="7"/>
      <c r="O149" s="11"/>
    </row>
    <row r="150" spans="1:15" ht="15.6" x14ac:dyDescent="0.25">
      <c r="A150" s="28"/>
      <c r="B150" s="182" t="s">
        <v>800</v>
      </c>
      <c r="C150" s="183">
        <v>13720</v>
      </c>
      <c r="D150" s="183">
        <f t="shared" si="6"/>
        <v>1049.58</v>
      </c>
      <c r="E150" s="183">
        <f t="shared" si="7"/>
        <v>823.19999999999993</v>
      </c>
      <c r="F150" s="183">
        <v>0</v>
      </c>
      <c r="G150" s="37"/>
      <c r="H150" s="11"/>
      <c r="I150" s="7"/>
      <c r="J150" s="11"/>
      <c r="K150" s="11"/>
      <c r="L150" s="7"/>
      <c r="M150" s="11"/>
      <c r="N150" s="7"/>
      <c r="O150" s="11"/>
    </row>
    <row r="151" spans="1:15" ht="15.6" x14ac:dyDescent="0.25">
      <c r="A151" s="28"/>
      <c r="B151" s="182" t="s">
        <v>839</v>
      </c>
      <c r="C151" s="183">
        <v>9000</v>
      </c>
      <c r="D151" s="183">
        <f t="shared" si="6"/>
        <v>688.5</v>
      </c>
      <c r="E151" s="183">
        <f t="shared" si="7"/>
        <v>540</v>
      </c>
      <c r="F151" s="183">
        <v>3870</v>
      </c>
      <c r="G151" s="37"/>
      <c r="H151" s="11"/>
      <c r="I151" s="7"/>
      <c r="J151" s="11"/>
      <c r="K151" s="11"/>
      <c r="L151" s="7"/>
      <c r="M151" s="11"/>
      <c r="N151" s="7"/>
      <c r="O151" s="11"/>
    </row>
    <row r="152" spans="1:15" ht="15.6" x14ac:dyDescent="0.25">
      <c r="A152" s="28"/>
      <c r="B152" s="182" t="s">
        <v>807</v>
      </c>
      <c r="C152" s="185">
        <v>4278</v>
      </c>
      <c r="D152" s="185">
        <f t="shared" si="6"/>
        <v>327.267</v>
      </c>
      <c r="E152" s="185">
        <f t="shared" si="7"/>
        <v>256.68</v>
      </c>
      <c r="F152" s="185">
        <v>0</v>
      </c>
      <c r="G152" s="37"/>
      <c r="H152" s="11"/>
      <c r="I152" s="7"/>
      <c r="J152" s="11"/>
      <c r="K152" s="11"/>
      <c r="L152" s="7"/>
      <c r="M152" s="11"/>
      <c r="N152" s="7"/>
      <c r="O152" s="11"/>
    </row>
    <row r="153" spans="1:15" ht="15.6" x14ac:dyDescent="0.3">
      <c r="A153" s="28"/>
      <c r="B153" s="190"/>
      <c r="C153" s="189">
        <f>SUM(C145:C152)</f>
        <v>154929</v>
      </c>
      <c r="D153" s="189">
        <f>SUM(D145:D152)</f>
        <v>11852.0705</v>
      </c>
      <c r="E153" s="189">
        <f>SUM(E145:E152)</f>
        <v>9295.74</v>
      </c>
      <c r="F153" s="189">
        <f>SUM(F145:F152)</f>
        <v>12384</v>
      </c>
      <c r="G153" s="37"/>
      <c r="H153" s="11"/>
      <c r="I153" s="7"/>
      <c r="J153" s="11"/>
      <c r="K153" s="11"/>
      <c r="L153" s="7"/>
      <c r="M153" s="11"/>
      <c r="N153" s="7"/>
      <c r="O153" s="11"/>
    </row>
    <row r="154" spans="1:15" ht="15.6" x14ac:dyDescent="0.25">
      <c r="A154" s="28"/>
      <c r="B154" s="20"/>
      <c r="C154" s="20"/>
      <c r="D154" s="20"/>
      <c r="E154" s="44"/>
      <c r="F154" s="44"/>
      <c r="G154" s="37"/>
      <c r="H154" s="11"/>
      <c r="I154" s="7"/>
      <c r="J154" s="11"/>
      <c r="K154" s="11"/>
      <c r="L154" s="7"/>
      <c r="M154" s="11"/>
      <c r="N154" s="7"/>
      <c r="O154" s="11"/>
    </row>
    <row r="155" spans="1:15" ht="15.6" x14ac:dyDescent="0.25">
      <c r="A155" s="28"/>
      <c r="B155" s="214"/>
      <c r="C155" s="123"/>
      <c r="D155" s="123"/>
      <c r="E155" s="123"/>
      <c r="F155" s="123"/>
      <c r="G155" s="37"/>
      <c r="H155" s="11"/>
      <c r="I155" s="7"/>
      <c r="J155" s="11"/>
      <c r="K155" s="11"/>
      <c r="L155" s="7"/>
      <c r="M155" s="11"/>
      <c r="N155" s="7"/>
      <c r="O155" s="11"/>
    </row>
    <row r="156" spans="1:15" ht="15.6" x14ac:dyDescent="0.25">
      <c r="A156" s="33"/>
      <c r="B156" s="27"/>
      <c r="C156" s="27"/>
      <c r="D156" s="27"/>
      <c r="E156" s="50"/>
      <c r="F156" s="50"/>
      <c r="G156" s="50"/>
    </row>
    <row r="157" spans="1:15" ht="15.6" x14ac:dyDescent="0.3">
      <c r="A157" s="14"/>
      <c r="B157" s="16"/>
      <c r="C157" s="14" t="s">
        <v>410</v>
      </c>
      <c r="D157" s="26" t="s">
        <v>410</v>
      </c>
      <c r="E157" s="90" t="s">
        <v>755</v>
      </c>
      <c r="F157" s="41" t="s">
        <v>755</v>
      </c>
      <c r="G157" s="41" t="s">
        <v>756</v>
      </c>
      <c r="H157" s="11"/>
      <c r="I157" s="7"/>
      <c r="J157" s="11"/>
      <c r="K157" s="11"/>
      <c r="L157" s="7"/>
      <c r="M157" s="11"/>
      <c r="N157" s="7"/>
      <c r="O157" s="11"/>
    </row>
    <row r="158" spans="1:15" ht="15.6" x14ac:dyDescent="0.3">
      <c r="A158" s="16"/>
      <c r="B158" s="16"/>
      <c r="C158" s="36" t="s">
        <v>405</v>
      </c>
      <c r="D158" s="32" t="s">
        <v>412</v>
      </c>
      <c r="E158" s="90" t="s">
        <v>405</v>
      </c>
      <c r="F158" s="41" t="s">
        <v>413</v>
      </c>
      <c r="G158" s="41" t="s">
        <v>411</v>
      </c>
      <c r="H158" s="11"/>
      <c r="I158" s="7"/>
      <c r="J158" s="11"/>
      <c r="K158" s="11"/>
      <c r="L158" s="7"/>
      <c r="M158" s="11"/>
      <c r="N158" s="7"/>
      <c r="O158" s="11"/>
    </row>
    <row r="159" spans="1:15" ht="15.6" x14ac:dyDescent="0.3">
      <c r="A159" s="19" t="s">
        <v>0</v>
      </c>
      <c r="B159" s="19" t="s">
        <v>1</v>
      </c>
      <c r="C159" s="42"/>
      <c r="D159" s="36" t="s">
        <v>413</v>
      </c>
      <c r="E159" s="37"/>
      <c r="F159" s="41" t="s">
        <v>409</v>
      </c>
      <c r="G159" s="50"/>
      <c r="H159" s="11"/>
      <c r="I159" s="7"/>
      <c r="J159" s="11"/>
      <c r="K159" s="11"/>
      <c r="L159" s="7"/>
      <c r="M159" s="11"/>
      <c r="N159" s="7"/>
      <c r="O159" s="11"/>
    </row>
    <row r="160" spans="1:15" ht="15.6" x14ac:dyDescent="0.25">
      <c r="A160" s="14" t="s">
        <v>87</v>
      </c>
      <c r="B160" s="26" t="s">
        <v>422</v>
      </c>
      <c r="C160" s="42"/>
      <c r="D160" s="50"/>
      <c r="E160" s="93"/>
      <c r="F160" s="50"/>
      <c r="G160" s="50"/>
      <c r="H160" s="11"/>
      <c r="I160" s="7"/>
      <c r="J160" s="11"/>
      <c r="K160" s="11"/>
      <c r="L160" s="7"/>
      <c r="M160" s="11"/>
      <c r="N160" s="7"/>
      <c r="O160" s="11"/>
    </row>
    <row r="161" spans="1:15" ht="15.6" x14ac:dyDescent="0.25">
      <c r="A161" s="19" t="s">
        <v>88</v>
      </c>
      <c r="B161" s="19" t="s">
        <v>89</v>
      </c>
      <c r="C161" s="37">
        <v>9060</v>
      </c>
      <c r="D161" s="50">
        <v>8681.73</v>
      </c>
      <c r="E161" s="50">
        <v>9090</v>
      </c>
      <c r="F161" s="50">
        <v>6775.98</v>
      </c>
      <c r="G161" s="184">
        <v>9000</v>
      </c>
      <c r="H161" s="11"/>
      <c r="I161" s="7"/>
      <c r="J161" s="11"/>
      <c r="K161" s="11"/>
      <c r="L161" s="7"/>
      <c r="M161" s="11"/>
      <c r="N161" s="7"/>
      <c r="O161" s="11"/>
    </row>
    <row r="162" spans="1:15" ht="15.6" x14ac:dyDescent="0.25">
      <c r="A162" s="19" t="s">
        <v>90</v>
      </c>
      <c r="B162" s="19" t="s">
        <v>45</v>
      </c>
      <c r="C162" s="37">
        <v>694</v>
      </c>
      <c r="D162" s="50">
        <v>664.12</v>
      </c>
      <c r="E162" s="50">
        <v>696</v>
      </c>
      <c r="F162" s="50">
        <v>482.27</v>
      </c>
      <c r="G162" s="184">
        <v>689</v>
      </c>
      <c r="H162" s="11"/>
      <c r="I162" s="7"/>
      <c r="J162" s="11"/>
      <c r="K162" s="11"/>
      <c r="L162" s="7"/>
      <c r="M162" s="11"/>
      <c r="N162" s="7"/>
      <c r="O162" s="11"/>
    </row>
    <row r="163" spans="1:15" x14ac:dyDescent="0.25">
      <c r="A163" s="19" t="s">
        <v>91</v>
      </c>
      <c r="B163" s="19" t="s">
        <v>92</v>
      </c>
      <c r="C163" s="37">
        <v>544</v>
      </c>
      <c r="D163" s="50">
        <v>520.88</v>
      </c>
      <c r="E163" s="50">
        <v>546</v>
      </c>
      <c r="F163" s="50">
        <v>406.56</v>
      </c>
      <c r="G163" s="184">
        <v>540</v>
      </c>
    </row>
    <row r="164" spans="1:15" ht="15.6" x14ac:dyDescent="0.25">
      <c r="A164" s="19" t="s">
        <v>757</v>
      </c>
      <c r="B164" s="19" t="s">
        <v>49</v>
      </c>
      <c r="C164" s="37"/>
      <c r="D164" s="50"/>
      <c r="E164" s="50">
        <v>0</v>
      </c>
      <c r="F164" s="50">
        <v>2912.17</v>
      </c>
      <c r="G164" s="184">
        <v>3870</v>
      </c>
      <c r="H164" s="11"/>
      <c r="I164" s="7"/>
      <c r="J164" s="11"/>
      <c r="K164" s="11"/>
      <c r="L164" s="7"/>
      <c r="M164" s="11"/>
      <c r="N164" s="7"/>
      <c r="O164" s="11"/>
    </row>
    <row r="165" spans="1:15" ht="15.6" x14ac:dyDescent="0.25">
      <c r="A165" s="19" t="s">
        <v>93</v>
      </c>
      <c r="B165" s="19" t="s">
        <v>54</v>
      </c>
      <c r="C165" s="38">
        <v>600</v>
      </c>
      <c r="D165" s="104">
        <v>615.15</v>
      </c>
      <c r="E165" s="104">
        <v>600</v>
      </c>
      <c r="F165" s="104">
        <v>539.39</v>
      </c>
      <c r="G165" s="188">
        <v>600</v>
      </c>
      <c r="H165" s="11"/>
      <c r="I165" s="7"/>
      <c r="J165" s="11"/>
      <c r="K165" s="11"/>
      <c r="L165" s="7"/>
      <c r="M165" s="11"/>
      <c r="N165" s="7"/>
      <c r="O165" s="11"/>
    </row>
    <row r="166" spans="1:15" ht="15.6" x14ac:dyDescent="0.3">
      <c r="A166" s="24" t="s">
        <v>87</v>
      </c>
      <c r="B166" s="26" t="s">
        <v>421</v>
      </c>
      <c r="C166" s="39">
        <f>SUM(C161:C165)</f>
        <v>10898</v>
      </c>
      <c r="D166" s="112">
        <f>SUM(D161:D165)</f>
        <v>10481.879999999999</v>
      </c>
      <c r="E166" s="41">
        <f>SUM(E161:E165)</f>
        <v>10932</v>
      </c>
      <c r="F166" s="41">
        <f>SUM(F161:F165)</f>
        <v>11116.369999999999</v>
      </c>
      <c r="G166" s="189">
        <f>SUM(G161:G165)</f>
        <v>14699</v>
      </c>
      <c r="H166" s="11"/>
      <c r="I166" s="7"/>
      <c r="J166" s="11"/>
      <c r="K166" s="11"/>
      <c r="L166" s="7"/>
      <c r="M166" s="11"/>
      <c r="N166" s="7"/>
      <c r="O166" s="11"/>
    </row>
    <row r="167" spans="1:15" ht="15.6" x14ac:dyDescent="0.25">
      <c r="A167" s="29"/>
      <c r="B167" s="15"/>
      <c r="C167" s="15"/>
      <c r="D167" s="15"/>
      <c r="E167" s="37"/>
      <c r="F167" s="50"/>
      <c r="G167" s="37"/>
      <c r="H167" s="11"/>
      <c r="I167" s="7"/>
      <c r="J167" s="11"/>
      <c r="K167" s="11"/>
      <c r="L167" s="7"/>
      <c r="M167" s="11"/>
      <c r="N167" s="7"/>
      <c r="O167" s="11"/>
    </row>
    <row r="168" spans="1:15" ht="15.6" x14ac:dyDescent="0.25">
      <c r="A168" s="28"/>
      <c r="B168" s="16"/>
      <c r="C168" s="40" t="s">
        <v>414</v>
      </c>
      <c r="D168" s="40" t="s">
        <v>415</v>
      </c>
      <c r="E168" s="40" t="s">
        <v>416</v>
      </c>
      <c r="F168" s="40" t="s">
        <v>417</v>
      </c>
      <c r="G168" s="37"/>
      <c r="H168" s="11"/>
      <c r="I168" s="7"/>
      <c r="J168" s="11"/>
      <c r="K168" s="11"/>
      <c r="L168" s="7"/>
      <c r="M168" s="11"/>
      <c r="N168" s="7"/>
      <c r="O168" s="11"/>
    </row>
    <row r="169" spans="1:15" ht="15.6" x14ac:dyDescent="0.25">
      <c r="A169" s="28"/>
      <c r="B169" s="182" t="s">
        <v>809</v>
      </c>
      <c r="C169" s="183">
        <v>9000</v>
      </c>
      <c r="D169" s="183">
        <f t="shared" ref="D169" si="8">C169*0.0765</f>
        <v>688.5</v>
      </c>
      <c r="E169" s="183">
        <f t="shared" ref="E169" si="9">C169*0.06</f>
        <v>540</v>
      </c>
      <c r="F169" s="183">
        <v>3870</v>
      </c>
      <c r="G169" s="37"/>
      <c r="H169" s="11"/>
      <c r="I169" s="7"/>
      <c r="J169" s="11"/>
      <c r="K169" s="11"/>
      <c r="L169" s="7"/>
      <c r="M169" s="11"/>
      <c r="N169" s="7"/>
      <c r="O169" s="11"/>
    </row>
    <row r="170" spans="1:15" ht="15.6" x14ac:dyDescent="0.25">
      <c r="A170" s="29"/>
      <c r="B170" s="26"/>
      <c r="C170" s="39"/>
      <c r="D170" s="39"/>
      <c r="E170" s="39"/>
      <c r="F170" s="37"/>
      <c r="G170" s="37"/>
      <c r="H170" s="11"/>
      <c r="I170" s="7"/>
      <c r="J170" s="11"/>
      <c r="K170" s="11"/>
      <c r="L170" s="7"/>
      <c r="M170" s="11"/>
      <c r="N170" s="7"/>
      <c r="O170" s="11"/>
    </row>
    <row r="171" spans="1:15" ht="15.6" x14ac:dyDescent="0.25">
      <c r="A171" s="14" t="s">
        <v>94</v>
      </c>
      <c r="B171" s="26" t="s">
        <v>423</v>
      </c>
      <c r="C171" s="15"/>
      <c r="D171" s="15"/>
      <c r="E171" s="50"/>
      <c r="F171" s="50"/>
      <c r="G171" s="50"/>
      <c r="H171" s="11"/>
      <c r="I171" s="7"/>
      <c r="J171" s="11"/>
      <c r="K171" s="11"/>
      <c r="L171" s="7"/>
      <c r="M171" s="11"/>
      <c r="N171" s="7"/>
      <c r="O171" s="11"/>
    </row>
    <row r="172" spans="1:15" ht="15.6" x14ac:dyDescent="0.25">
      <c r="A172" s="19" t="s">
        <v>732</v>
      </c>
      <c r="B172" s="26" t="s">
        <v>735</v>
      </c>
      <c r="C172" s="15"/>
      <c r="D172" s="15"/>
      <c r="E172" s="50">
        <v>11636</v>
      </c>
      <c r="F172" s="50">
        <v>11434.57</v>
      </c>
      <c r="G172" s="184">
        <v>11061</v>
      </c>
      <c r="H172" s="11"/>
      <c r="I172" s="7"/>
      <c r="J172" s="11"/>
      <c r="K172" s="11"/>
      <c r="L172" s="7"/>
      <c r="M172" s="11"/>
      <c r="N172" s="7"/>
      <c r="O172" s="11"/>
    </row>
    <row r="173" spans="1:15" ht="15.6" x14ac:dyDescent="0.25">
      <c r="A173" s="19" t="s">
        <v>733</v>
      </c>
      <c r="B173" s="15" t="s">
        <v>736</v>
      </c>
      <c r="C173" s="15"/>
      <c r="D173" s="15"/>
      <c r="E173" s="50">
        <v>772</v>
      </c>
      <c r="F173" s="50">
        <v>874.69</v>
      </c>
      <c r="G173" s="184">
        <v>847</v>
      </c>
      <c r="H173" s="11"/>
      <c r="I173" s="7"/>
      <c r="J173" s="11"/>
      <c r="K173" s="11"/>
      <c r="L173" s="7"/>
      <c r="M173" s="11"/>
      <c r="N173" s="7"/>
      <c r="O173" s="11"/>
    </row>
    <row r="174" spans="1:15" x14ac:dyDescent="0.25">
      <c r="A174" s="19" t="s">
        <v>734</v>
      </c>
      <c r="B174" s="15" t="s">
        <v>737</v>
      </c>
      <c r="C174" s="15"/>
      <c r="D174" s="15"/>
      <c r="E174" s="104">
        <v>605</v>
      </c>
      <c r="F174" s="104">
        <v>686.04</v>
      </c>
      <c r="G174" s="188">
        <v>664</v>
      </c>
    </row>
    <row r="175" spans="1:15" ht="15.6" x14ac:dyDescent="0.3">
      <c r="A175" s="19"/>
      <c r="B175" s="26" t="s">
        <v>421</v>
      </c>
      <c r="C175" s="15"/>
      <c r="D175" s="15"/>
      <c r="E175" s="41">
        <f>SUM(E172:E174)</f>
        <v>13013</v>
      </c>
      <c r="F175" s="41">
        <f>SUM(F172:F174)</f>
        <v>12995.3</v>
      </c>
      <c r="G175" s="184">
        <f>SUM(G172:G174)</f>
        <v>12572</v>
      </c>
    </row>
    <row r="176" spans="1:15" ht="15.6" x14ac:dyDescent="0.25">
      <c r="A176" s="14"/>
      <c r="B176" s="26"/>
      <c r="C176" s="15"/>
      <c r="D176" s="15"/>
      <c r="E176" s="50"/>
      <c r="F176" s="50"/>
      <c r="G176" s="50"/>
    </row>
    <row r="177" spans="1:15" ht="15.6" x14ac:dyDescent="0.25">
      <c r="A177" s="19" t="s">
        <v>96</v>
      </c>
      <c r="B177" s="14" t="s">
        <v>744</v>
      </c>
      <c r="C177" s="37">
        <v>54901</v>
      </c>
      <c r="D177" s="50">
        <v>54900.2</v>
      </c>
      <c r="E177" s="50">
        <v>30594</v>
      </c>
      <c r="F177" s="50">
        <v>29662.5</v>
      </c>
      <c r="G177" s="184">
        <v>30594</v>
      </c>
    </row>
    <row r="178" spans="1:15" x14ac:dyDescent="0.25">
      <c r="A178" s="19" t="s">
        <v>97</v>
      </c>
      <c r="B178" s="19" t="s">
        <v>745</v>
      </c>
      <c r="C178" s="37">
        <v>0</v>
      </c>
      <c r="D178" s="50">
        <v>0</v>
      </c>
      <c r="E178" s="50">
        <v>0</v>
      </c>
      <c r="F178" s="50">
        <v>0</v>
      </c>
      <c r="G178" s="50"/>
    </row>
    <row r="179" spans="1:15" x14ac:dyDescent="0.25">
      <c r="A179" s="19" t="s">
        <v>98</v>
      </c>
      <c r="B179" s="19" t="s">
        <v>746</v>
      </c>
      <c r="C179" s="37">
        <v>4200</v>
      </c>
      <c r="D179" s="50">
        <v>4199.88</v>
      </c>
      <c r="E179" s="50">
        <v>1537</v>
      </c>
      <c r="F179" s="50">
        <v>2266.08</v>
      </c>
      <c r="G179" s="184">
        <v>1375</v>
      </c>
    </row>
    <row r="180" spans="1:15" x14ac:dyDescent="0.25">
      <c r="A180" s="19" t="s">
        <v>99</v>
      </c>
      <c r="B180" s="19" t="s">
        <v>747</v>
      </c>
      <c r="C180" s="38">
        <v>3293</v>
      </c>
      <c r="D180" s="104">
        <v>3294</v>
      </c>
      <c r="E180" s="104">
        <v>1537</v>
      </c>
      <c r="F180" s="104">
        <v>1777.32</v>
      </c>
      <c r="G180" s="188">
        <v>1375</v>
      </c>
    </row>
    <row r="181" spans="1:15" ht="15.6" x14ac:dyDescent="0.3">
      <c r="A181" s="19"/>
      <c r="B181" s="14" t="s">
        <v>421</v>
      </c>
      <c r="C181" s="37">
        <f>SUM(C177:C180)</f>
        <v>62394</v>
      </c>
      <c r="D181" s="38">
        <f>SUM(D177:D180)</f>
        <v>62394.079999999994</v>
      </c>
      <c r="E181" s="41">
        <f>SUM(E177:E180)</f>
        <v>33668</v>
      </c>
      <c r="F181" s="41">
        <f>SUM(F177:F180)</f>
        <v>33705.9</v>
      </c>
      <c r="G181" s="184">
        <v>33344</v>
      </c>
    </row>
    <row r="182" spans="1:15" x14ac:dyDescent="0.25">
      <c r="A182" s="16"/>
      <c r="B182" s="16"/>
      <c r="C182" s="16"/>
      <c r="D182" s="16"/>
      <c r="E182" s="16"/>
      <c r="F182" s="16"/>
      <c r="G182" s="93"/>
    </row>
    <row r="183" spans="1:15" ht="15.6" x14ac:dyDescent="0.25">
      <c r="A183" s="19" t="s">
        <v>738</v>
      </c>
      <c r="B183" s="14" t="s">
        <v>741</v>
      </c>
      <c r="C183" s="16"/>
      <c r="D183" s="16"/>
      <c r="E183" s="50">
        <v>14718</v>
      </c>
      <c r="F183" s="42">
        <v>14343.13</v>
      </c>
      <c r="G183" s="184">
        <v>14718</v>
      </c>
    </row>
    <row r="184" spans="1:15" x14ac:dyDescent="0.25">
      <c r="A184" s="19" t="s">
        <v>739</v>
      </c>
      <c r="B184" s="19" t="s">
        <v>742</v>
      </c>
      <c r="C184" s="16"/>
      <c r="D184" s="16"/>
      <c r="E184" s="50">
        <v>783</v>
      </c>
      <c r="F184" s="42">
        <v>1097.28</v>
      </c>
      <c r="G184" s="184">
        <v>1032</v>
      </c>
    </row>
    <row r="185" spans="1:15" ht="15.6" x14ac:dyDescent="0.25">
      <c r="A185" s="19" t="s">
        <v>740</v>
      </c>
      <c r="B185" s="19" t="s">
        <v>743</v>
      </c>
      <c r="C185" s="16"/>
      <c r="D185" s="16"/>
      <c r="E185" s="104">
        <v>783</v>
      </c>
      <c r="F185" s="147">
        <v>860.64</v>
      </c>
      <c r="G185" s="188">
        <v>1032</v>
      </c>
      <c r="H185" s="11"/>
      <c r="I185" s="7"/>
      <c r="J185" s="11"/>
      <c r="K185" s="11"/>
      <c r="L185" s="7"/>
      <c r="M185" s="11"/>
      <c r="N185" s="7"/>
      <c r="O185" s="11"/>
    </row>
    <row r="186" spans="1:15" ht="15.6" x14ac:dyDescent="0.3">
      <c r="A186" s="19"/>
      <c r="B186" s="14" t="s">
        <v>421</v>
      </c>
      <c r="C186" s="16"/>
      <c r="D186" s="16"/>
      <c r="E186" s="41">
        <f>SUM(E183:E185)</f>
        <v>16284</v>
      </c>
      <c r="F186" s="36">
        <f>SUM(F183:F185)</f>
        <v>16301.05</v>
      </c>
      <c r="G186" s="184">
        <f>SUM(G183:G185)</f>
        <v>16782</v>
      </c>
      <c r="H186" s="11"/>
      <c r="I186" s="7"/>
      <c r="J186" s="11"/>
      <c r="K186" s="11"/>
      <c r="L186" s="7"/>
      <c r="M186" s="11"/>
      <c r="N186" s="7"/>
      <c r="O186" s="11"/>
    </row>
    <row r="187" spans="1:15" ht="15.6" x14ac:dyDescent="0.25">
      <c r="A187" s="19"/>
      <c r="B187" s="19"/>
      <c r="C187" s="16"/>
      <c r="D187" s="16"/>
      <c r="E187" s="16"/>
      <c r="F187" s="16"/>
      <c r="G187" s="50"/>
      <c r="H187" s="11"/>
      <c r="I187" s="7"/>
      <c r="J187" s="11"/>
      <c r="K187" s="11"/>
      <c r="L187" s="7"/>
      <c r="M187" s="11"/>
      <c r="N187" s="7"/>
      <c r="O187" s="11"/>
    </row>
    <row r="188" spans="1:15" ht="15.6" x14ac:dyDescent="0.3">
      <c r="A188" s="24" t="s">
        <v>94</v>
      </c>
      <c r="B188" s="26" t="s">
        <v>421</v>
      </c>
      <c r="C188" s="39">
        <f>SUM(C177:C180)</f>
        <v>62394</v>
      </c>
      <c r="D188" s="41">
        <f>SUM(D177:D180)</f>
        <v>62394.079999999994</v>
      </c>
      <c r="E188" s="41">
        <v>62965</v>
      </c>
      <c r="F188" s="41">
        <v>63002.25</v>
      </c>
      <c r="G188" s="189">
        <v>62698</v>
      </c>
      <c r="H188" s="11"/>
      <c r="I188" s="7"/>
      <c r="J188" s="11"/>
      <c r="K188" s="11"/>
      <c r="L188" s="7"/>
      <c r="M188" s="11"/>
      <c r="N188" s="7"/>
      <c r="O188" s="11"/>
    </row>
    <row r="189" spans="1:15" ht="15.6" x14ac:dyDescent="0.25">
      <c r="A189" s="29"/>
      <c r="B189" s="15"/>
      <c r="C189" s="15"/>
      <c r="D189" s="15"/>
      <c r="E189" s="37"/>
      <c r="F189" s="50"/>
      <c r="G189" s="37"/>
      <c r="H189" s="11"/>
      <c r="I189" s="7"/>
      <c r="J189" s="11"/>
      <c r="K189" s="11"/>
      <c r="L189" s="7"/>
      <c r="M189" s="11"/>
      <c r="N189" s="7"/>
      <c r="O189" s="11"/>
    </row>
    <row r="190" spans="1:15" ht="15.6" x14ac:dyDescent="0.25">
      <c r="A190" s="29"/>
      <c r="B190" s="15"/>
      <c r="C190" s="15"/>
      <c r="D190" s="15"/>
      <c r="E190" s="37"/>
      <c r="F190" s="37"/>
      <c r="G190" s="37"/>
      <c r="H190" s="11"/>
      <c r="I190" s="7"/>
      <c r="J190" s="11"/>
      <c r="K190" s="11"/>
      <c r="L190" s="7"/>
      <c r="M190" s="11"/>
      <c r="N190" s="7"/>
      <c r="O190" s="11"/>
    </row>
    <row r="191" spans="1:15" ht="15.6" x14ac:dyDescent="0.25">
      <c r="A191" s="29"/>
      <c r="B191" s="190"/>
      <c r="C191" s="181" t="s">
        <v>414</v>
      </c>
      <c r="D191" s="181" t="s">
        <v>415</v>
      </c>
      <c r="E191" s="181" t="s">
        <v>416</v>
      </c>
      <c r="F191" s="181" t="s">
        <v>417</v>
      </c>
      <c r="G191" s="37"/>
      <c r="H191" s="11"/>
      <c r="I191" s="7"/>
      <c r="J191" s="11"/>
      <c r="K191" s="11"/>
      <c r="L191" s="7"/>
      <c r="M191" s="11"/>
      <c r="N191" s="7"/>
      <c r="O191" s="11"/>
    </row>
    <row r="192" spans="1:15" ht="15.6" x14ac:dyDescent="0.25">
      <c r="A192" s="29"/>
      <c r="B192" s="182" t="s">
        <v>852</v>
      </c>
      <c r="C192" s="187">
        <v>56373</v>
      </c>
      <c r="D192" s="183">
        <v>3253.17</v>
      </c>
      <c r="E192" s="183">
        <v>3070.66</v>
      </c>
      <c r="F192" s="187">
        <v>0</v>
      </c>
      <c r="G192" s="37"/>
      <c r="H192" s="11"/>
      <c r="I192" s="7"/>
      <c r="J192" s="11"/>
      <c r="K192" s="11"/>
      <c r="L192" s="7"/>
      <c r="M192" s="11"/>
      <c r="N192" s="7"/>
      <c r="O192" s="11"/>
    </row>
    <row r="193" spans="1:15" ht="15.6" x14ac:dyDescent="0.25">
      <c r="A193" s="16"/>
      <c r="B193" s="16"/>
      <c r="C193" s="42"/>
      <c r="D193" s="42"/>
      <c r="E193" s="50"/>
      <c r="F193" s="50"/>
      <c r="G193" s="50"/>
      <c r="H193" s="11"/>
      <c r="I193" s="7"/>
      <c r="J193" s="11"/>
      <c r="K193" s="11"/>
      <c r="L193" s="7"/>
      <c r="M193" s="11"/>
      <c r="N193" s="7"/>
      <c r="O193" s="11"/>
    </row>
    <row r="194" spans="1:15" ht="15.6" x14ac:dyDescent="0.25">
      <c r="A194" s="16"/>
      <c r="B194" s="16"/>
      <c r="C194" s="42"/>
      <c r="D194" s="42"/>
      <c r="E194" s="50"/>
      <c r="F194" s="50"/>
      <c r="G194" s="50"/>
      <c r="H194" s="11"/>
      <c r="I194" s="7"/>
      <c r="J194" s="11"/>
      <c r="K194" s="11"/>
      <c r="L194" s="7"/>
      <c r="M194" s="11"/>
      <c r="N194" s="7"/>
      <c r="O194" s="11"/>
    </row>
    <row r="195" spans="1:15" ht="15.6" x14ac:dyDescent="0.25">
      <c r="A195" s="16"/>
      <c r="B195" s="16"/>
      <c r="C195" s="42"/>
      <c r="D195" s="42"/>
      <c r="E195" s="50"/>
      <c r="F195" s="50"/>
      <c r="G195" s="50"/>
      <c r="H195" s="11"/>
      <c r="I195" s="7"/>
      <c r="J195" s="11"/>
      <c r="K195" s="11"/>
      <c r="L195" s="7"/>
      <c r="M195" s="11"/>
      <c r="N195" s="7"/>
      <c r="O195" s="11"/>
    </row>
    <row r="196" spans="1:15" ht="15.6" x14ac:dyDescent="0.25">
      <c r="A196" s="29"/>
      <c r="B196" s="26"/>
      <c r="C196" s="38"/>
      <c r="D196" s="38"/>
      <c r="E196" s="38"/>
      <c r="F196" s="38"/>
      <c r="G196" s="37"/>
      <c r="H196" s="11"/>
      <c r="I196" s="7"/>
      <c r="J196" s="11"/>
      <c r="K196" s="11"/>
      <c r="L196" s="7"/>
      <c r="M196" s="11"/>
      <c r="N196" s="7"/>
      <c r="O196" s="11"/>
    </row>
    <row r="197" spans="1:15" ht="15.6" x14ac:dyDescent="0.25">
      <c r="A197" s="29"/>
      <c r="B197" s="15"/>
      <c r="C197" s="39"/>
      <c r="D197" s="39"/>
      <c r="E197" s="39"/>
      <c r="F197" s="39"/>
      <c r="G197" s="37"/>
      <c r="H197" s="11"/>
      <c r="I197" s="7"/>
      <c r="J197" s="11"/>
      <c r="K197" s="11"/>
      <c r="L197" s="7"/>
      <c r="M197" s="11"/>
      <c r="N197" s="7"/>
      <c r="O197" s="11"/>
    </row>
    <row r="198" spans="1:15" ht="15.6" x14ac:dyDescent="0.25">
      <c r="A198" s="29"/>
      <c r="B198" s="15"/>
      <c r="C198" s="15"/>
      <c r="D198" s="15"/>
      <c r="E198" s="37"/>
      <c r="F198" s="37"/>
      <c r="G198" s="37"/>
      <c r="H198" s="11"/>
      <c r="I198" s="7"/>
      <c r="J198" s="11"/>
      <c r="K198" s="11"/>
      <c r="L198" s="7"/>
      <c r="M198" s="11"/>
      <c r="N198" s="7"/>
      <c r="O198" s="11"/>
    </row>
    <row r="199" spans="1:15" ht="15.6" x14ac:dyDescent="0.25">
      <c r="A199" s="29"/>
      <c r="B199" s="15"/>
      <c r="C199" s="15"/>
      <c r="D199" s="15"/>
      <c r="E199" s="37"/>
      <c r="F199" s="37"/>
      <c r="G199" s="37"/>
      <c r="H199" s="11"/>
      <c r="I199" s="7"/>
      <c r="J199" s="11"/>
      <c r="K199" s="11"/>
      <c r="L199" s="7"/>
      <c r="M199" s="11"/>
      <c r="N199" s="7"/>
      <c r="O199" s="11"/>
    </row>
    <row r="200" spans="1:15" ht="15.6" x14ac:dyDescent="0.25">
      <c r="A200" s="29"/>
      <c r="B200" s="15"/>
      <c r="C200" s="15"/>
      <c r="D200" s="15"/>
      <c r="E200" s="37"/>
      <c r="F200" s="37"/>
      <c r="G200" s="37"/>
      <c r="H200" s="11"/>
      <c r="I200" s="7"/>
      <c r="J200" s="11"/>
      <c r="K200" s="11"/>
      <c r="L200" s="7"/>
      <c r="M200" s="11"/>
      <c r="N200" s="7"/>
      <c r="O200" s="11"/>
    </row>
    <row r="201" spans="1:15" ht="15.6" x14ac:dyDescent="0.25">
      <c r="A201" s="29"/>
      <c r="B201" s="15"/>
      <c r="C201" s="15"/>
      <c r="D201" s="15"/>
      <c r="E201" s="37"/>
      <c r="F201" s="37"/>
      <c r="G201" s="37"/>
      <c r="H201" s="11"/>
      <c r="I201" s="7"/>
      <c r="J201" s="11"/>
      <c r="K201" s="11"/>
      <c r="L201" s="7"/>
      <c r="M201" s="11"/>
      <c r="N201" s="7"/>
      <c r="O201" s="11"/>
    </row>
    <row r="202" spans="1:15" ht="15.6" x14ac:dyDescent="0.3">
      <c r="A202" s="14"/>
      <c r="B202" s="16"/>
      <c r="C202" s="14" t="s">
        <v>410</v>
      </c>
      <c r="D202" s="26" t="s">
        <v>410</v>
      </c>
      <c r="E202" s="90" t="s">
        <v>755</v>
      </c>
      <c r="F202" s="41" t="s">
        <v>755</v>
      </c>
      <c r="G202" s="41" t="s">
        <v>756</v>
      </c>
      <c r="H202" s="11"/>
      <c r="I202" s="7"/>
      <c r="J202" s="11"/>
      <c r="K202" s="11"/>
      <c r="L202" s="7"/>
      <c r="M202" s="11"/>
      <c r="N202" s="7"/>
      <c r="O202" s="11"/>
    </row>
    <row r="203" spans="1:15" ht="15.6" x14ac:dyDescent="0.3">
      <c r="A203" s="16"/>
      <c r="B203" s="16"/>
      <c r="C203" s="36" t="s">
        <v>405</v>
      </c>
      <c r="D203" s="32" t="s">
        <v>412</v>
      </c>
      <c r="E203" s="90" t="s">
        <v>405</v>
      </c>
      <c r="F203" s="41" t="s">
        <v>413</v>
      </c>
      <c r="G203" s="41" t="s">
        <v>411</v>
      </c>
      <c r="H203" s="11"/>
      <c r="I203" s="7"/>
      <c r="J203" s="11"/>
      <c r="K203" s="11"/>
      <c r="L203" s="7"/>
      <c r="M203" s="11"/>
      <c r="N203" s="7"/>
      <c r="O203" s="11"/>
    </row>
    <row r="204" spans="1:15" ht="15.6" x14ac:dyDescent="0.3">
      <c r="A204" s="19" t="s">
        <v>0</v>
      </c>
      <c r="B204" s="19" t="s">
        <v>1</v>
      </c>
      <c r="C204" s="42"/>
      <c r="D204" s="36" t="s">
        <v>413</v>
      </c>
      <c r="E204" s="37"/>
      <c r="F204" s="41" t="s">
        <v>409</v>
      </c>
      <c r="G204" s="50"/>
      <c r="H204" s="11"/>
      <c r="I204" s="7"/>
      <c r="J204" s="11"/>
      <c r="K204" s="11"/>
      <c r="L204" s="7"/>
      <c r="M204" s="11"/>
      <c r="N204" s="7"/>
      <c r="O204" s="11"/>
    </row>
    <row r="205" spans="1:15" ht="15.6" x14ac:dyDescent="0.3">
      <c r="A205" s="14" t="s">
        <v>784</v>
      </c>
      <c r="B205" s="19"/>
      <c r="C205" s="42"/>
      <c r="D205" s="36"/>
      <c r="E205" s="37"/>
      <c r="F205" s="41"/>
      <c r="G205" s="50"/>
      <c r="H205" s="11"/>
      <c r="I205" s="7"/>
      <c r="J205" s="11"/>
      <c r="K205" s="11"/>
      <c r="L205" s="7"/>
      <c r="M205" s="11"/>
      <c r="N205" s="7"/>
      <c r="O205" s="11"/>
    </row>
    <row r="206" spans="1:15" ht="15.6" x14ac:dyDescent="0.25">
      <c r="A206" s="29" t="s">
        <v>782</v>
      </c>
      <c r="B206" s="26" t="s">
        <v>783</v>
      </c>
      <c r="C206" s="15"/>
      <c r="D206" s="15"/>
      <c r="E206" s="37"/>
      <c r="F206" s="37"/>
      <c r="G206" s="187">
        <v>2000</v>
      </c>
      <c r="H206" s="11"/>
      <c r="I206" s="7"/>
      <c r="J206" s="11"/>
      <c r="K206" s="11"/>
      <c r="L206" s="7"/>
      <c r="M206" s="11"/>
      <c r="N206" s="7"/>
      <c r="O206" s="11"/>
    </row>
    <row r="207" spans="1:15" ht="15.6" x14ac:dyDescent="0.25">
      <c r="A207" s="29"/>
      <c r="B207" s="15"/>
      <c r="C207" s="15"/>
      <c r="D207" s="15"/>
      <c r="E207" s="37"/>
      <c r="F207" s="37"/>
      <c r="G207" s="37"/>
      <c r="H207" s="11"/>
      <c r="I207" s="7"/>
      <c r="J207" s="11"/>
      <c r="K207" s="11"/>
      <c r="L207" s="7"/>
      <c r="M207" s="11"/>
      <c r="N207" s="7"/>
      <c r="O207" s="11"/>
    </row>
    <row r="208" spans="1:15" ht="15.6" x14ac:dyDescent="0.25">
      <c r="A208" s="29"/>
      <c r="B208" s="15"/>
      <c r="C208" s="15"/>
      <c r="D208" s="15"/>
      <c r="E208" s="37"/>
      <c r="F208" s="37"/>
      <c r="G208" s="37"/>
      <c r="H208" s="11"/>
      <c r="I208" s="7"/>
      <c r="J208" s="11"/>
      <c r="K208" s="11"/>
      <c r="L208" s="7"/>
      <c r="M208" s="11"/>
      <c r="N208" s="7"/>
      <c r="O208" s="11"/>
    </row>
    <row r="209" spans="1:15" ht="15.6" x14ac:dyDescent="0.25">
      <c r="A209" s="29"/>
      <c r="B209" s="15"/>
      <c r="C209" s="15"/>
      <c r="D209" s="15"/>
      <c r="E209" s="37"/>
      <c r="F209" s="37"/>
      <c r="G209" s="37"/>
      <c r="H209" s="11"/>
      <c r="I209" s="7"/>
      <c r="J209" s="11"/>
      <c r="K209" s="11"/>
      <c r="L209" s="7"/>
      <c r="M209" s="11"/>
      <c r="N209" s="7"/>
      <c r="O209" s="11"/>
    </row>
    <row r="210" spans="1:15" ht="15.6" x14ac:dyDescent="0.25">
      <c r="A210" s="29"/>
      <c r="B210" s="15"/>
      <c r="C210" s="15"/>
      <c r="D210" s="15"/>
      <c r="E210" s="37"/>
      <c r="F210" s="37"/>
      <c r="G210" s="37"/>
      <c r="H210" s="11"/>
      <c r="I210" s="7"/>
      <c r="J210" s="11"/>
      <c r="K210" s="11"/>
      <c r="L210" s="7"/>
      <c r="M210" s="11"/>
      <c r="N210" s="7"/>
      <c r="O210" s="11"/>
    </row>
    <row r="211" spans="1:15" ht="15.6" x14ac:dyDescent="0.25">
      <c r="A211" s="29"/>
      <c r="B211" s="15"/>
      <c r="C211" s="15"/>
      <c r="D211" s="15"/>
      <c r="E211" s="37"/>
      <c r="F211" s="37"/>
      <c r="G211" s="37"/>
      <c r="H211" s="11"/>
      <c r="I211" s="7"/>
      <c r="J211" s="11"/>
      <c r="K211" s="11"/>
      <c r="L211" s="7"/>
      <c r="M211" s="11"/>
      <c r="N211" s="7"/>
      <c r="O211" s="11"/>
    </row>
    <row r="212" spans="1:15" ht="15.6" x14ac:dyDescent="0.25">
      <c r="A212" s="16"/>
      <c r="B212" s="16"/>
      <c r="C212" s="42"/>
      <c r="D212" s="42"/>
      <c r="E212" s="50"/>
      <c r="F212" s="50"/>
      <c r="G212" s="50"/>
      <c r="H212" s="11"/>
      <c r="I212" s="7"/>
      <c r="J212" s="11"/>
      <c r="K212" s="11"/>
      <c r="L212" s="7"/>
      <c r="M212" s="11"/>
      <c r="N212" s="7"/>
      <c r="O212" s="11"/>
    </row>
    <row r="213" spans="1:15" ht="15.6" x14ac:dyDescent="0.25">
      <c r="A213" s="16"/>
      <c r="B213" s="16"/>
      <c r="C213" s="42"/>
      <c r="D213" s="42"/>
      <c r="E213" s="50"/>
      <c r="F213" s="50"/>
      <c r="G213" s="50"/>
      <c r="H213" s="11"/>
      <c r="I213" s="7"/>
      <c r="J213" s="11"/>
      <c r="K213" s="11"/>
      <c r="L213" s="7"/>
      <c r="M213" s="11"/>
      <c r="N213" s="7"/>
      <c r="O213" s="11"/>
    </row>
    <row r="214" spans="1:15" ht="15.6" x14ac:dyDescent="0.25">
      <c r="A214" s="16"/>
      <c r="B214" s="16"/>
      <c r="C214" s="42"/>
      <c r="D214" s="42"/>
      <c r="E214" s="50"/>
      <c r="F214" s="50"/>
      <c r="G214" s="50"/>
      <c r="H214" s="11"/>
      <c r="I214" s="7"/>
      <c r="J214" s="11"/>
      <c r="K214" s="11"/>
      <c r="L214" s="7"/>
      <c r="M214" s="11"/>
      <c r="N214" s="7"/>
      <c r="O214" s="11"/>
    </row>
    <row r="215" spans="1:15" ht="15.6" x14ac:dyDescent="0.25">
      <c r="A215" s="14" t="s">
        <v>101</v>
      </c>
      <c r="B215" s="26" t="s">
        <v>102</v>
      </c>
      <c r="C215" s="42"/>
      <c r="D215" s="50"/>
      <c r="E215" s="93"/>
      <c r="F215" s="50"/>
      <c r="G215" s="50"/>
    </row>
    <row r="216" spans="1:15" ht="15.6" x14ac:dyDescent="0.25">
      <c r="A216" s="19" t="s">
        <v>103</v>
      </c>
      <c r="B216" s="19" t="s">
        <v>104</v>
      </c>
      <c r="C216" s="37">
        <v>45300</v>
      </c>
      <c r="D216" s="50">
        <v>45300</v>
      </c>
      <c r="E216" s="50">
        <v>42000</v>
      </c>
      <c r="F216" s="50">
        <v>42300</v>
      </c>
      <c r="G216" s="184">
        <v>42972</v>
      </c>
      <c r="H216" s="11"/>
      <c r="I216" s="7"/>
      <c r="J216" s="11"/>
      <c r="K216" s="11"/>
      <c r="L216" s="7"/>
      <c r="M216" s="11"/>
      <c r="N216" s="7"/>
      <c r="O216" s="11"/>
    </row>
    <row r="217" spans="1:15" ht="15.6" x14ac:dyDescent="0.25">
      <c r="A217" s="19" t="s">
        <v>105</v>
      </c>
      <c r="B217" s="19" t="s">
        <v>106</v>
      </c>
      <c r="C217" s="37">
        <v>3466</v>
      </c>
      <c r="D217" s="50">
        <v>3218.97</v>
      </c>
      <c r="E217" s="50">
        <v>3213</v>
      </c>
      <c r="F217" s="50">
        <v>3065.84</v>
      </c>
      <c r="G217" s="184">
        <v>3288</v>
      </c>
      <c r="H217" s="11"/>
      <c r="I217" s="7"/>
      <c r="J217" s="11"/>
      <c r="K217" s="11"/>
      <c r="L217" s="7"/>
      <c r="M217" s="11"/>
      <c r="N217" s="7"/>
      <c r="O217" s="11"/>
    </row>
    <row r="218" spans="1:15" ht="15.6" x14ac:dyDescent="0.25">
      <c r="A218" s="19" t="s">
        <v>107</v>
      </c>
      <c r="B218" s="19" t="s">
        <v>108</v>
      </c>
      <c r="C218" s="37">
        <v>2718</v>
      </c>
      <c r="D218" s="50">
        <v>2718</v>
      </c>
      <c r="E218" s="50">
        <v>2520</v>
      </c>
      <c r="F218" s="50">
        <v>2538</v>
      </c>
      <c r="G218" s="184">
        <v>2579</v>
      </c>
      <c r="H218" s="11"/>
      <c r="I218" s="7"/>
      <c r="J218" s="11"/>
      <c r="K218" s="11"/>
      <c r="L218" s="7"/>
      <c r="M218" s="11"/>
      <c r="N218" s="7"/>
      <c r="O218" s="11"/>
    </row>
    <row r="219" spans="1:15" ht="15.6" x14ac:dyDescent="0.25">
      <c r="A219" s="19" t="s">
        <v>109</v>
      </c>
      <c r="B219" s="19" t="s">
        <v>110</v>
      </c>
      <c r="C219" s="37">
        <v>6420</v>
      </c>
      <c r="D219" s="50">
        <v>6551.46</v>
      </c>
      <c r="E219" s="50">
        <v>6890</v>
      </c>
      <c r="F219" s="50">
        <v>6542.46</v>
      </c>
      <c r="G219" s="184">
        <v>7740</v>
      </c>
      <c r="H219" s="11"/>
      <c r="I219" s="7"/>
      <c r="J219" s="11"/>
      <c r="K219" s="11"/>
      <c r="L219" s="7"/>
      <c r="M219" s="11"/>
      <c r="N219" s="7"/>
      <c r="O219" s="11"/>
    </row>
    <row r="220" spans="1:15" ht="15.6" x14ac:dyDescent="0.25">
      <c r="A220" s="19" t="s">
        <v>697</v>
      </c>
      <c r="B220" s="19" t="s">
        <v>52</v>
      </c>
      <c r="C220" s="37">
        <v>525</v>
      </c>
      <c r="D220" s="50">
        <v>115</v>
      </c>
      <c r="E220" s="50">
        <v>525</v>
      </c>
      <c r="F220" s="50">
        <v>75</v>
      </c>
      <c r="G220" s="184">
        <v>525</v>
      </c>
      <c r="H220" s="11"/>
      <c r="I220" s="7"/>
      <c r="J220" s="11"/>
      <c r="K220" s="11"/>
      <c r="L220" s="7"/>
      <c r="M220" s="11"/>
      <c r="N220" s="7"/>
      <c r="O220" s="11"/>
    </row>
    <row r="221" spans="1:15" ht="15.6" x14ac:dyDescent="0.25">
      <c r="A221" s="19" t="s">
        <v>111</v>
      </c>
      <c r="B221" s="19" t="s">
        <v>112</v>
      </c>
      <c r="C221" s="38">
        <v>400</v>
      </c>
      <c r="D221" s="104">
        <v>0</v>
      </c>
      <c r="E221" s="104">
        <v>400</v>
      </c>
      <c r="F221" s="104">
        <v>119.79</v>
      </c>
      <c r="G221" s="188">
        <v>400</v>
      </c>
      <c r="H221" s="11"/>
      <c r="I221" s="7"/>
      <c r="J221" s="11"/>
      <c r="K221" s="11"/>
      <c r="L221" s="7"/>
      <c r="M221" s="11"/>
      <c r="N221" s="7"/>
      <c r="O221" s="11"/>
    </row>
    <row r="222" spans="1:15" ht="15.6" x14ac:dyDescent="0.3">
      <c r="A222" s="24" t="s">
        <v>101</v>
      </c>
      <c r="B222" s="26" t="s">
        <v>421</v>
      </c>
      <c r="C222" s="39">
        <f>SUM(C216:C221)</f>
        <v>58829</v>
      </c>
      <c r="D222" s="41">
        <f>SUM(D216:D221)</f>
        <v>57903.43</v>
      </c>
      <c r="E222" s="41">
        <f>SUM(E216:E221)</f>
        <v>55548</v>
      </c>
      <c r="F222" s="41">
        <f>SUM(F216:F221)</f>
        <v>54641.09</v>
      </c>
      <c r="G222" s="189">
        <f>SUM(G216:G221)</f>
        <v>57504</v>
      </c>
      <c r="H222" s="11"/>
      <c r="I222" s="7"/>
      <c r="J222" s="11"/>
      <c r="K222" s="11"/>
      <c r="L222" s="7"/>
      <c r="M222" s="11"/>
      <c r="N222" s="7"/>
      <c r="O222" s="11"/>
    </row>
    <row r="223" spans="1:15" ht="15.6" x14ac:dyDescent="0.25">
      <c r="A223" s="29"/>
      <c r="B223" s="15"/>
      <c r="D223" s="15"/>
      <c r="E223" s="37"/>
      <c r="F223" s="50"/>
      <c r="G223" s="37"/>
      <c r="H223" s="11"/>
      <c r="I223" s="7"/>
      <c r="J223" s="11"/>
      <c r="K223" s="11"/>
      <c r="L223" s="7"/>
      <c r="M223" s="11"/>
      <c r="N223" s="7"/>
      <c r="O223" s="11"/>
    </row>
    <row r="224" spans="1:15" ht="15.6" x14ac:dyDescent="0.25">
      <c r="A224" s="29"/>
      <c r="B224" s="190"/>
      <c r="C224" s="181" t="s">
        <v>414</v>
      </c>
      <c r="D224" s="181" t="s">
        <v>415</v>
      </c>
      <c r="E224" s="181" t="s">
        <v>416</v>
      </c>
      <c r="F224" s="181" t="s">
        <v>417</v>
      </c>
      <c r="G224" s="143"/>
      <c r="H224" s="11"/>
      <c r="I224" s="7"/>
      <c r="J224" s="11"/>
      <c r="K224" s="11"/>
      <c r="L224" s="7"/>
      <c r="M224" s="11"/>
      <c r="N224" s="7"/>
      <c r="O224" s="11"/>
    </row>
    <row r="225" spans="1:15" ht="15.6" x14ac:dyDescent="0.25">
      <c r="A225" s="29"/>
      <c r="B225" s="182" t="s">
        <v>810</v>
      </c>
      <c r="C225" s="187">
        <v>42972</v>
      </c>
      <c r="D225" s="183">
        <f t="shared" ref="D225" si="10">C225*0.0765</f>
        <v>3287.3579999999997</v>
      </c>
      <c r="E225" s="183">
        <f t="shared" ref="E225" si="11">C225*0.06</f>
        <v>2578.3199999999997</v>
      </c>
      <c r="F225" s="183">
        <v>7740</v>
      </c>
      <c r="G225" s="37"/>
      <c r="H225" s="11"/>
      <c r="I225" s="7"/>
      <c r="J225" s="11"/>
      <c r="K225" s="11"/>
      <c r="L225" s="7"/>
      <c r="M225" s="11"/>
      <c r="N225" s="7"/>
      <c r="O225" s="11"/>
    </row>
    <row r="226" spans="1:15" ht="15.6" x14ac:dyDescent="0.25">
      <c r="A226" s="29"/>
      <c r="B226" s="15"/>
      <c r="C226" s="15"/>
      <c r="D226" s="15"/>
      <c r="E226" s="37"/>
      <c r="F226" s="37"/>
      <c r="G226" s="37"/>
      <c r="H226" s="11"/>
      <c r="I226" s="7"/>
      <c r="J226" s="11"/>
      <c r="K226" s="11"/>
      <c r="L226" s="7"/>
      <c r="M226" s="11"/>
      <c r="N226" s="7"/>
      <c r="O226" s="11"/>
    </row>
    <row r="227" spans="1:15" ht="15.6" x14ac:dyDescent="0.25">
      <c r="A227" s="14" t="s">
        <v>113</v>
      </c>
      <c r="B227" s="26" t="s">
        <v>424</v>
      </c>
      <c r="C227" s="15"/>
      <c r="D227" s="15"/>
      <c r="E227" s="50"/>
      <c r="F227" s="50"/>
      <c r="G227" s="50"/>
    </row>
    <row r="228" spans="1:15" ht="15.6" x14ac:dyDescent="0.3">
      <c r="A228" s="19" t="s">
        <v>115</v>
      </c>
      <c r="B228" s="19" t="s">
        <v>114</v>
      </c>
      <c r="C228" s="38">
        <v>360</v>
      </c>
      <c r="D228" s="106">
        <v>3543</v>
      </c>
      <c r="E228" s="104">
        <v>4300</v>
      </c>
      <c r="F228" s="104">
        <v>4665.3</v>
      </c>
      <c r="G228" s="188">
        <v>4500</v>
      </c>
      <c r="H228" s="11"/>
      <c r="I228" s="12"/>
      <c r="J228" s="13"/>
      <c r="K228" s="11"/>
      <c r="L228" s="7"/>
      <c r="M228" s="11"/>
      <c r="N228" s="12"/>
      <c r="O228" s="13"/>
    </row>
    <row r="229" spans="1:15" ht="15.6" x14ac:dyDescent="0.3">
      <c r="A229" s="24" t="s">
        <v>113</v>
      </c>
      <c r="B229" s="26" t="s">
        <v>421</v>
      </c>
      <c r="C229" s="39">
        <v>360</v>
      </c>
      <c r="D229" s="113">
        <v>3543</v>
      </c>
      <c r="E229" s="41">
        <v>4300</v>
      </c>
      <c r="F229" s="41">
        <v>4665.3</v>
      </c>
      <c r="G229" s="189">
        <v>4500</v>
      </c>
      <c r="H229" s="11"/>
      <c r="I229" s="12"/>
      <c r="J229" s="13"/>
      <c r="K229" s="11"/>
      <c r="L229" s="7"/>
      <c r="M229" s="11"/>
      <c r="N229" s="12"/>
      <c r="O229" s="13"/>
    </row>
    <row r="230" spans="1:15" ht="15.6" x14ac:dyDescent="0.3">
      <c r="A230" s="24"/>
      <c r="B230" s="26"/>
      <c r="C230" s="39"/>
      <c r="D230" s="39"/>
      <c r="E230" s="39"/>
      <c r="F230" s="113"/>
      <c r="G230" s="41"/>
      <c r="H230" s="11"/>
      <c r="I230" s="12"/>
      <c r="J230" s="13"/>
      <c r="K230" s="11"/>
      <c r="L230" s="7"/>
      <c r="M230" s="11"/>
      <c r="N230" s="12"/>
      <c r="O230" s="13"/>
    </row>
    <row r="231" spans="1:15" ht="15.6" x14ac:dyDescent="0.3">
      <c r="A231" s="24"/>
      <c r="B231" s="26"/>
      <c r="C231" s="39"/>
      <c r="D231" s="39"/>
      <c r="E231" s="39"/>
      <c r="F231" s="113"/>
      <c r="G231" s="41"/>
      <c r="H231" s="11"/>
      <c r="I231" s="12"/>
      <c r="J231" s="13"/>
      <c r="K231" s="11"/>
      <c r="L231" s="7"/>
      <c r="M231" s="11"/>
      <c r="N231" s="12"/>
      <c r="O231" s="13"/>
    </row>
    <row r="232" spans="1:15" ht="15.6" x14ac:dyDescent="0.3">
      <c r="A232" s="24"/>
      <c r="B232" s="26"/>
      <c r="C232" s="39"/>
      <c r="D232" s="39"/>
      <c r="E232" s="39"/>
      <c r="F232" s="113"/>
      <c r="G232" s="41"/>
      <c r="H232" s="11"/>
      <c r="I232" s="12"/>
      <c r="J232" s="13"/>
      <c r="K232" s="11"/>
      <c r="L232" s="7"/>
      <c r="M232" s="11"/>
      <c r="N232" s="12"/>
      <c r="O232" s="13"/>
    </row>
    <row r="233" spans="1:15" ht="15.6" x14ac:dyDescent="0.3">
      <c r="A233" s="24"/>
      <c r="B233" s="26"/>
      <c r="C233" s="39"/>
      <c r="D233" s="39"/>
      <c r="E233" s="39"/>
      <c r="F233" s="113"/>
      <c r="G233" s="41"/>
      <c r="H233" s="11"/>
      <c r="I233" s="12"/>
      <c r="J233" s="13"/>
      <c r="K233" s="11"/>
      <c r="L233" s="7"/>
      <c r="M233" s="11"/>
      <c r="N233" s="12"/>
      <c r="O233" s="13"/>
    </row>
    <row r="234" spans="1:15" ht="15.6" x14ac:dyDescent="0.3">
      <c r="A234" s="24"/>
      <c r="B234" s="26"/>
      <c r="C234" s="39"/>
      <c r="D234" s="39"/>
      <c r="E234" s="39"/>
      <c r="F234" s="113"/>
      <c r="G234" s="41"/>
      <c r="H234" s="11"/>
      <c r="I234" s="12"/>
      <c r="J234" s="13"/>
      <c r="K234" s="11"/>
      <c r="L234" s="7"/>
      <c r="M234" s="11"/>
      <c r="N234" s="12"/>
      <c r="O234" s="13"/>
    </row>
    <row r="235" spans="1:15" ht="15.6" x14ac:dyDescent="0.3">
      <c r="A235" s="24"/>
      <c r="B235" s="26"/>
      <c r="C235" s="39"/>
      <c r="D235" s="39"/>
      <c r="E235" s="39"/>
      <c r="F235" s="113"/>
      <c r="G235" s="41"/>
      <c r="H235" s="11"/>
      <c r="I235" s="12"/>
      <c r="J235" s="13"/>
      <c r="K235" s="11"/>
      <c r="L235" s="7"/>
      <c r="M235" s="11"/>
      <c r="N235" s="12"/>
      <c r="O235" s="13"/>
    </row>
    <row r="236" spans="1:15" ht="15.6" x14ac:dyDescent="0.3">
      <c r="A236" s="14"/>
      <c r="B236" s="16"/>
      <c r="C236" s="14" t="s">
        <v>410</v>
      </c>
      <c r="D236" s="26" t="s">
        <v>410</v>
      </c>
      <c r="E236" s="90" t="s">
        <v>755</v>
      </c>
      <c r="F236" s="41" t="s">
        <v>755</v>
      </c>
      <c r="G236" s="41" t="s">
        <v>756</v>
      </c>
      <c r="H236" s="11"/>
      <c r="I236" s="12"/>
      <c r="J236" s="13"/>
      <c r="K236" s="11"/>
      <c r="L236" s="7"/>
      <c r="M236" s="11"/>
      <c r="N236" s="12"/>
      <c r="O236" s="13"/>
    </row>
    <row r="237" spans="1:15" ht="15.6" x14ac:dyDescent="0.3">
      <c r="A237" s="16"/>
      <c r="B237" s="16"/>
      <c r="C237" s="36" t="s">
        <v>405</v>
      </c>
      <c r="D237" s="32" t="s">
        <v>412</v>
      </c>
      <c r="E237" s="90" t="s">
        <v>405</v>
      </c>
      <c r="F237" s="41" t="s">
        <v>413</v>
      </c>
      <c r="G237" s="41" t="s">
        <v>411</v>
      </c>
      <c r="H237" s="11"/>
      <c r="I237" s="12"/>
      <c r="J237" s="13"/>
      <c r="K237" s="11"/>
      <c r="L237" s="7"/>
      <c r="M237" s="11"/>
      <c r="N237" s="12"/>
      <c r="O237" s="13"/>
    </row>
    <row r="238" spans="1:15" ht="15.6" x14ac:dyDescent="0.3">
      <c r="A238" s="19" t="s">
        <v>0</v>
      </c>
      <c r="B238" s="19" t="s">
        <v>1</v>
      </c>
      <c r="C238" s="42"/>
      <c r="D238" s="36" t="s">
        <v>413</v>
      </c>
      <c r="E238" s="37"/>
      <c r="F238" s="41" t="s">
        <v>409</v>
      </c>
      <c r="G238" s="50"/>
      <c r="H238" s="11"/>
      <c r="I238" s="12"/>
      <c r="J238" s="13"/>
      <c r="K238" s="11"/>
      <c r="L238" s="7"/>
      <c r="M238" s="11"/>
      <c r="N238" s="12"/>
      <c r="O238" s="13"/>
    </row>
    <row r="239" spans="1:15" ht="15.6" x14ac:dyDescent="0.25">
      <c r="A239" s="14" t="s">
        <v>116</v>
      </c>
      <c r="B239" s="32" t="s">
        <v>117</v>
      </c>
      <c r="C239" s="42"/>
      <c r="D239" s="50"/>
      <c r="E239" s="93"/>
      <c r="F239" s="50"/>
      <c r="G239" s="50"/>
      <c r="H239" s="11"/>
      <c r="I239" s="12"/>
      <c r="J239" s="13"/>
      <c r="K239" s="11"/>
      <c r="L239" s="7"/>
      <c r="M239" s="11"/>
      <c r="N239" s="12"/>
      <c r="O239" s="13"/>
    </row>
    <row r="240" spans="1:15" ht="15.6" x14ac:dyDescent="0.25">
      <c r="A240" s="19" t="s">
        <v>118</v>
      </c>
      <c r="B240" s="16" t="s">
        <v>688</v>
      </c>
      <c r="C240" s="37">
        <v>2200</v>
      </c>
      <c r="D240" s="50">
        <v>2304.9499999999998</v>
      </c>
      <c r="E240" s="50">
        <v>2200</v>
      </c>
      <c r="F240" s="50">
        <v>1800</v>
      </c>
      <c r="G240" s="184">
        <v>2200</v>
      </c>
      <c r="H240" s="11"/>
      <c r="I240" s="12"/>
      <c r="J240" s="13"/>
      <c r="K240" s="11"/>
      <c r="L240" s="7"/>
      <c r="M240" s="11"/>
      <c r="N240" s="12"/>
      <c r="O240" s="13"/>
    </row>
    <row r="241" spans="1:15" ht="15.6" x14ac:dyDescent="0.25">
      <c r="A241" s="19" t="s">
        <v>119</v>
      </c>
      <c r="B241" s="19" t="s">
        <v>120</v>
      </c>
      <c r="C241" s="37">
        <v>0</v>
      </c>
      <c r="D241" s="50">
        <v>133.88</v>
      </c>
      <c r="E241" s="50">
        <v>0</v>
      </c>
      <c r="F241" s="50">
        <v>137.69999999999999</v>
      </c>
      <c r="G241" s="184">
        <v>0</v>
      </c>
      <c r="H241" s="11"/>
      <c r="I241" s="12"/>
      <c r="J241" s="13"/>
      <c r="K241" s="11"/>
      <c r="L241" s="7"/>
      <c r="M241" s="11"/>
      <c r="N241" s="12"/>
      <c r="O241" s="13"/>
    </row>
    <row r="242" spans="1:15" ht="15.6" x14ac:dyDescent="0.25">
      <c r="A242" s="19" t="s">
        <v>121</v>
      </c>
      <c r="B242" s="19" t="s">
        <v>122</v>
      </c>
      <c r="C242" s="37">
        <v>0</v>
      </c>
      <c r="D242" s="50">
        <v>105</v>
      </c>
      <c r="E242" s="50">
        <v>0</v>
      </c>
      <c r="F242" s="50">
        <v>108</v>
      </c>
      <c r="G242" s="184">
        <v>0</v>
      </c>
      <c r="H242" s="11"/>
      <c r="I242" s="12"/>
      <c r="J242" s="13"/>
      <c r="K242" s="11"/>
      <c r="L242" s="7"/>
      <c r="M242" s="11"/>
      <c r="N242" s="12"/>
      <c r="O242" s="13"/>
    </row>
    <row r="243" spans="1:15" ht="15.6" x14ac:dyDescent="0.25">
      <c r="A243" s="19" t="s">
        <v>850</v>
      </c>
      <c r="B243" s="19" t="s">
        <v>851</v>
      </c>
      <c r="C243" s="38">
        <v>0</v>
      </c>
      <c r="D243" s="104">
        <v>0</v>
      </c>
      <c r="E243" s="104">
        <v>0</v>
      </c>
      <c r="F243" s="104">
        <v>0</v>
      </c>
      <c r="G243" s="188">
        <v>2900</v>
      </c>
      <c r="H243" s="11"/>
      <c r="I243" s="12"/>
      <c r="J243" s="13"/>
      <c r="K243" s="11"/>
      <c r="L243" s="7"/>
      <c r="M243" s="11"/>
      <c r="N243" s="12"/>
      <c r="O243" s="13"/>
    </row>
    <row r="244" spans="1:15" ht="15.6" x14ac:dyDescent="0.3">
      <c r="A244" s="24" t="s">
        <v>116</v>
      </c>
      <c r="B244" s="26" t="s">
        <v>421</v>
      </c>
      <c r="C244" s="39">
        <v>2200</v>
      </c>
      <c r="D244" s="41">
        <f>SUM(D240:D243)</f>
        <v>2543.83</v>
      </c>
      <c r="E244" s="39">
        <f>SUM(E240:E243)</f>
        <v>2200</v>
      </c>
      <c r="F244" s="41">
        <f>SUM(F240:F243)</f>
        <v>2045.7</v>
      </c>
      <c r="G244" s="189">
        <f>SUM(G240:G243)</f>
        <v>5100</v>
      </c>
      <c r="H244" s="11"/>
      <c r="I244" s="12"/>
      <c r="J244" s="13"/>
      <c r="K244" s="11"/>
      <c r="L244" s="7"/>
      <c r="M244" s="11"/>
      <c r="N244" s="12"/>
      <c r="O244" s="13"/>
    </row>
    <row r="245" spans="1:15" ht="15.6" x14ac:dyDescent="0.25">
      <c r="A245" s="28"/>
      <c r="B245" s="15"/>
      <c r="C245" s="15"/>
      <c r="D245" s="15"/>
      <c r="E245" s="37"/>
      <c r="F245" s="37"/>
      <c r="G245" s="50"/>
      <c r="H245" s="11"/>
      <c r="I245" s="12"/>
      <c r="J245" s="13"/>
      <c r="K245" s="11"/>
      <c r="L245" s="7"/>
      <c r="M245" s="11"/>
      <c r="N245" s="12"/>
      <c r="O245" s="13"/>
    </row>
    <row r="246" spans="1:15" ht="15.6" x14ac:dyDescent="0.25">
      <c r="A246" s="29"/>
      <c r="B246" s="15"/>
      <c r="C246" s="15"/>
      <c r="D246" s="15"/>
      <c r="E246" s="37"/>
      <c r="F246" s="37"/>
      <c r="G246" s="37"/>
      <c r="H246" s="11"/>
      <c r="I246" s="12"/>
      <c r="J246" s="13"/>
      <c r="K246" s="11"/>
      <c r="L246" s="7"/>
      <c r="M246" s="11"/>
      <c r="N246" s="12"/>
      <c r="O246" s="13"/>
    </row>
    <row r="247" spans="1:15" ht="15.6" x14ac:dyDescent="0.25">
      <c r="A247" s="14" t="s">
        <v>125</v>
      </c>
      <c r="B247" s="26" t="s">
        <v>126</v>
      </c>
      <c r="C247" s="15"/>
      <c r="D247" s="15"/>
      <c r="E247" s="50"/>
      <c r="F247" s="50"/>
      <c r="G247" s="50"/>
      <c r="H247" s="11"/>
      <c r="I247" s="12"/>
      <c r="J247" s="13"/>
      <c r="K247" s="11"/>
      <c r="L247" s="7"/>
      <c r="M247" s="11"/>
      <c r="N247" s="12"/>
      <c r="O247" s="13"/>
    </row>
    <row r="248" spans="1:15" ht="15.6" x14ac:dyDescent="0.25">
      <c r="A248" s="19" t="s">
        <v>127</v>
      </c>
      <c r="B248" s="19" t="s">
        <v>128</v>
      </c>
      <c r="C248" s="37">
        <v>500</v>
      </c>
      <c r="D248" s="50">
        <v>0</v>
      </c>
      <c r="E248" s="37">
        <v>500</v>
      </c>
      <c r="F248" s="50">
        <v>176.39</v>
      </c>
      <c r="G248" s="183">
        <v>800</v>
      </c>
      <c r="H248" s="11"/>
      <c r="I248" s="12"/>
      <c r="J248" s="13"/>
      <c r="K248" s="11"/>
      <c r="L248" s="7"/>
      <c r="M248" s="11"/>
      <c r="N248" s="12"/>
      <c r="O248" s="13"/>
    </row>
    <row r="249" spans="1:15" ht="15.6" x14ac:dyDescent="0.25">
      <c r="A249" s="19" t="s">
        <v>863</v>
      </c>
      <c r="B249" s="19" t="s">
        <v>855</v>
      </c>
      <c r="C249" s="37"/>
      <c r="D249" s="50"/>
      <c r="E249" s="37"/>
      <c r="F249" s="50"/>
      <c r="G249" s="183">
        <v>15000</v>
      </c>
      <c r="H249" s="11"/>
      <c r="I249" s="12"/>
      <c r="J249" s="13"/>
      <c r="K249" s="11"/>
      <c r="L249" s="7"/>
      <c r="M249" s="11"/>
      <c r="N249" s="12"/>
      <c r="O249" s="13"/>
    </row>
    <row r="250" spans="1:15" ht="15.6" x14ac:dyDescent="0.25">
      <c r="A250" s="19" t="s">
        <v>129</v>
      </c>
      <c r="B250" s="19" t="s">
        <v>130</v>
      </c>
      <c r="C250" s="37">
        <v>1000</v>
      </c>
      <c r="D250" s="50">
        <v>0</v>
      </c>
      <c r="E250" s="37">
        <v>500</v>
      </c>
      <c r="F250" s="50">
        <v>0</v>
      </c>
      <c r="G250" s="183">
        <v>500</v>
      </c>
      <c r="H250" s="11"/>
      <c r="I250" s="12"/>
      <c r="J250" s="13"/>
      <c r="K250" s="11"/>
      <c r="L250" s="7"/>
      <c r="M250" s="11"/>
      <c r="N250" s="12"/>
      <c r="O250" s="13"/>
    </row>
    <row r="251" spans="1:15" ht="15.6" x14ac:dyDescent="0.25">
      <c r="A251" s="19" t="s">
        <v>131</v>
      </c>
      <c r="B251" s="19" t="s">
        <v>132</v>
      </c>
      <c r="C251" s="38">
        <v>2000</v>
      </c>
      <c r="D251" s="104">
        <v>1814.44</v>
      </c>
      <c r="E251" s="38">
        <v>1000</v>
      </c>
      <c r="F251" s="104">
        <v>856.61</v>
      </c>
      <c r="G251" s="185">
        <v>1000</v>
      </c>
      <c r="H251" s="11"/>
      <c r="I251" s="12"/>
      <c r="J251" s="13"/>
      <c r="K251" s="11"/>
      <c r="L251" s="7"/>
      <c r="M251" s="11"/>
      <c r="N251" s="12"/>
      <c r="O251" s="13"/>
    </row>
    <row r="252" spans="1:15" ht="15.6" x14ac:dyDescent="0.3">
      <c r="A252" s="24" t="s">
        <v>125</v>
      </c>
      <c r="B252" s="26" t="s">
        <v>421</v>
      </c>
      <c r="C252" s="39">
        <f>SUM(C248:C251)</f>
        <v>3500</v>
      </c>
      <c r="D252" s="41">
        <f>SUM(D248:D251)</f>
        <v>1814.44</v>
      </c>
      <c r="E252" s="39">
        <f>SUM(E248:E251)</f>
        <v>2000</v>
      </c>
      <c r="F252" s="41">
        <f>SUM(F248:F251)</f>
        <v>1033</v>
      </c>
      <c r="G252" s="189">
        <f>SUM(G248:G251)</f>
        <v>17300</v>
      </c>
      <c r="H252" s="11"/>
      <c r="I252" s="7"/>
      <c r="J252" s="11"/>
      <c r="K252" s="11"/>
      <c r="L252" s="7"/>
      <c r="M252" s="11"/>
      <c r="N252" s="7"/>
      <c r="O252" s="11"/>
    </row>
    <row r="253" spans="1:15" ht="15.6" x14ac:dyDescent="0.25">
      <c r="A253" s="28"/>
      <c r="B253" s="20"/>
      <c r="C253" s="20"/>
      <c r="D253" s="20"/>
      <c r="E253" s="44"/>
      <c r="F253" s="44"/>
      <c r="G253" s="37"/>
      <c r="H253" s="11"/>
      <c r="I253" s="7"/>
      <c r="J253" s="11"/>
      <c r="K253" s="11"/>
      <c r="L253" s="7"/>
      <c r="M253" s="11"/>
      <c r="N253" s="7"/>
      <c r="O253" s="11"/>
    </row>
    <row r="254" spans="1:15" ht="15.6" x14ac:dyDescent="0.25">
      <c r="A254" s="14" t="s">
        <v>133</v>
      </c>
      <c r="B254" s="26" t="s">
        <v>134</v>
      </c>
      <c r="C254" s="15"/>
      <c r="D254" s="15"/>
      <c r="E254" s="50"/>
      <c r="F254" s="50"/>
      <c r="G254" s="50"/>
      <c r="H254" s="11"/>
      <c r="I254" s="7"/>
      <c r="J254" s="11"/>
      <c r="K254" s="11"/>
      <c r="L254" s="7"/>
      <c r="M254" s="11"/>
      <c r="N254" s="7"/>
      <c r="O254" s="11"/>
    </row>
    <row r="255" spans="1:15" x14ac:dyDescent="0.25">
      <c r="A255" s="19" t="s">
        <v>135</v>
      </c>
      <c r="B255" s="19" t="s">
        <v>100</v>
      </c>
      <c r="C255" s="37">
        <v>33620</v>
      </c>
      <c r="D255" s="50">
        <v>33620</v>
      </c>
      <c r="E255" s="50">
        <v>34292</v>
      </c>
      <c r="F255" s="50">
        <v>34133.269999999997</v>
      </c>
      <c r="G255" s="184">
        <v>36937</v>
      </c>
    </row>
    <row r="256" spans="1:15" ht="15.6" x14ac:dyDescent="0.25">
      <c r="A256" s="19" t="s">
        <v>136</v>
      </c>
      <c r="B256" s="19" t="s">
        <v>45</v>
      </c>
      <c r="C256" s="37">
        <v>2572</v>
      </c>
      <c r="D256" s="50">
        <v>2572.0700000000002</v>
      </c>
      <c r="E256" s="50">
        <v>2623</v>
      </c>
      <c r="F256" s="50">
        <v>2611.2800000000002</v>
      </c>
      <c r="G256" s="184">
        <v>2826</v>
      </c>
      <c r="H256" s="11"/>
      <c r="I256" s="7"/>
      <c r="J256" s="11"/>
      <c r="K256" s="11"/>
      <c r="L256" s="7"/>
      <c r="M256" s="11"/>
      <c r="N256" s="7"/>
      <c r="O256" s="11"/>
    </row>
    <row r="257" spans="1:15" ht="15.6" x14ac:dyDescent="0.25">
      <c r="A257" s="19" t="s">
        <v>137</v>
      </c>
      <c r="B257" s="19" t="s">
        <v>47</v>
      </c>
      <c r="C257" s="37">
        <v>2017</v>
      </c>
      <c r="D257" s="50">
        <v>2017.2</v>
      </c>
      <c r="E257" s="50">
        <v>2058</v>
      </c>
      <c r="F257" s="50">
        <v>2047.92</v>
      </c>
      <c r="G257" s="184">
        <v>2217</v>
      </c>
      <c r="H257" s="11"/>
      <c r="I257" s="12"/>
      <c r="J257" s="13"/>
      <c r="K257" s="11"/>
      <c r="L257" s="7"/>
      <c r="M257" s="11"/>
      <c r="N257" s="12"/>
      <c r="O257" s="13"/>
    </row>
    <row r="258" spans="1:15" ht="15.6" x14ac:dyDescent="0.25">
      <c r="A258" s="19" t="s">
        <v>138</v>
      </c>
      <c r="B258" s="19" t="s">
        <v>49</v>
      </c>
      <c r="C258" s="37">
        <v>0</v>
      </c>
      <c r="D258" s="50">
        <v>-203.9</v>
      </c>
      <c r="E258" s="50">
        <v>0</v>
      </c>
      <c r="F258" s="50">
        <v>8.4600000000000009</v>
      </c>
      <c r="G258" s="184">
        <v>0</v>
      </c>
      <c r="H258" s="11"/>
      <c r="I258" s="12"/>
      <c r="J258" s="13"/>
      <c r="K258" s="11"/>
      <c r="L258" s="7"/>
      <c r="M258" s="11"/>
      <c r="N258" s="12"/>
      <c r="O258" s="13"/>
    </row>
    <row r="259" spans="1:15" ht="15.6" x14ac:dyDescent="0.25">
      <c r="A259" s="19" t="s">
        <v>139</v>
      </c>
      <c r="B259" s="19" t="s">
        <v>140</v>
      </c>
      <c r="C259" s="37">
        <v>4000</v>
      </c>
      <c r="D259" s="50">
        <v>189.56</v>
      </c>
      <c r="E259" s="50">
        <v>2000</v>
      </c>
      <c r="F259" s="50">
        <v>1033.8900000000001</v>
      </c>
      <c r="G259" s="184">
        <v>2000</v>
      </c>
      <c r="H259" s="11"/>
      <c r="I259" s="7"/>
      <c r="J259" s="11"/>
      <c r="K259" s="11"/>
      <c r="L259" s="7"/>
      <c r="M259" s="11"/>
      <c r="N259" s="7"/>
      <c r="O259" s="11"/>
    </row>
    <row r="260" spans="1:15" ht="15.6" x14ac:dyDescent="0.25">
      <c r="A260" s="19" t="s">
        <v>141</v>
      </c>
      <c r="B260" s="19" t="s">
        <v>52</v>
      </c>
      <c r="C260" s="37">
        <v>1000</v>
      </c>
      <c r="D260" s="50">
        <v>0</v>
      </c>
      <c r="E260" s="37">
        <v>700</v>
      </c>
      <c r="F260" s="50">
        <v>700</v>
      </c>
      <c r="G260" s="183">
        <v>700</v>
      </c>
      <c r="H260" s="11"/>
      <c r="I260" s="7"/>
      <c r="J260" s="11"/>
      <c r="K260" s="11"/>
      <c r="L260" s="7"/>
      <c r="M260" s="11"/>
      <c r="N260" s="7"/>
      <c r="O260" s="11"/>
    </row>
    <row r="261" spans="1:15" ht="15.6" x14ac:dyDescent="0.25">
      <c r="A261" s="19" t="s">
        <v>142</v>
      </c>
      <c r="B261" s="19" t="s">
        <v>143</v>
      </c>
      <c r="C261" s="37">
        <v>0</v>
      </c>
      <c r="D261" s="50">
        <v>0</v>
      </c>
      <c r="E261" s="37">
        <v>0</v>
      </c>
      <c r="F261" s="50">
        <v>0</v>
      </c>
      <c r="G261" s="183">
        <v>0</v>
      </c>
      <c r="H261" s="11"/>
      <c r="I261" s="7"/>
      <c r="J261" s="11"/>
      <c r="K261" s="11"/>
      <c r="L261" s="7"/>
      <c r="M261" s="11"/>
      <c r="N261" s="7"/>
      <c r="O261" s="11"/>
    </row>
    <row r="262" spans="1:15" ht="15.6" x14ac:dyDescent="0.25">
      <c r="A262" s="19" t="s">
        <v>144</v>
      </c>
      <c r="B262" s="19" t="s">
        <v>145</v>
      </c>
      <c r="C262" s="37">
        <v>1000</v>
      </c>
      <c r="D262" s="50">
        <v>1267.75</v>
      </c>
      <c r="E262" s="37">
        <v>1000</v>
      </c>
      <c r="F262" s="50">
        <v>1255.6199999999999</v>
      </c>
      <c r="G262" s="183">
        <v>5000</v>
      </c>
      <c r="H262" s="11"/>
      <c r="I262" s="7"/>
      <c r="J262" s="11"/>
      <c r="K262" s="11"/>
      <c r="L262" s="7"/>
      <c r="M262" s="11"/>
      <c r="N262" s="7"/>
      <c r="O262" s="11"/>
    </row>
    <row r="263" spans="1:15" x14ac:dyDescent="0.25">
      <c r="A263" s="19" t="s">
        <v>147</v>
      </c>
      <c r="B263" s="22" t="s">
        <v>425</v>
      </c>
      <c r="C263" s="37">
        <v>0</v>
      </c>
      <c r="D263" s="50">
        <v>0</v>
      </c>
      <c r="E263" s="37">
        <v>0</v>
      </c>
      <c r="F263" s="50">
        <v>0</v>
      </c>
      <c r="G263" s="183">
        <v>0</v>
      </c>
    </row>
    <row r="264" spans="1:15" ht="15.6" x14ac:dyDescent="0.25">
      <c r="A264" s="19" t="s">
        <v>148</v>
      </c>
      <c r="B264" s="19" t="s">
        <v>149</v>
      </c>
      <c r="C264" s="37">
        <v>3500</v>
      </c>
      <c r="D264" s="50">
        <v>2306.15</v>
      </c>
      <c r="E264" s="37">
        <v>3500</v>
      </c>
      <c r="F264" s="50">
        <v>3500</v>
      </c>
      <c r="G264" s="183">
        <v>3500</v>
      </c>
      <c r="H264" s="11"/>
      <c r="I264" s="7"/>
      <c r="J264" s="11"/>
      <c r="K264" s="11"/>
      <c r="L264" s="7"/>
      <c r="M264" s="11"/>
      <c r="N264" s="7"/>
      <c r="O264" s="11"/>
    </row>
    <row r="265" spans="1:15" ht="15.6" x14ac:dyDescent="0.25">
      <c r="A265" s="19" t="s">
        <v>150</v>
      </c>
      <c r="B265" s="19" t="s">
        <v>151</v>
      </c>
      <c r="C265" s="37">
        <v>15000</v>
      </c>
      <c r="D265" s="50">
        <v>13980.19</v>
      </c>
      <c r="E265" s="37">
        <v>11000</v>
      </c>
      <c r="F265" s="50">
        <v>16445</v>
      </c>
      <c r="G265" s="183">
        <v>11000</v>
      </c>
      <c r="H265" s="11"/>
      <c r="I265" s="12"/>
      <c r="J265" s="13"/>
      <c r="K265" s="11"/>
      <c r="L265" s="7"/>
      <c r="M265" s="11"/>
      <c r="N265" s="12"/>
      <c r="O265" s="13"/>
    </row>
    <row r="266" spans="1:15" ht="15.6" x14ac:dyDescent="0.25">
      <c r="A266" s="19" t="s">
        <v>152</v>
      </c>
      <c r="B266" s="22" t="s">
        <v>123</v>
      </c>
      <c r="C266" s="37">
        <v>2000</v>
      </c>
      <c r="D266" s="50">
        <v>0</v>
      </c>
      <c r="E266" s="37">
        <v>1000</v>
      </c>
      <c r="F266" s="50">
        <v>1311.43</v>
      </c>
      <c r="G266" s="183">
        <v>1000</v>
      </c>
      <c r="H266" s="11"/>
      <c r="I266" s="7"/>
      <c r="J266" s="11"/>
      <c r="K266" s="11"/>
      <c r="L266" s="7"/>
      <c r="M266" s="11"/>
      <c r="N266" s="7"/>
      <c r="O266" s="11"/>
    </row>
    <row r="267" spans="1:15" ht="15.6" x14ac:dyDescent="0.3">
      <c r="A267" s="24" t="s">
        <v>133</v>
      </c>
      <c r="B267" s="26" t="s">
        <v>421</v>
      </c>
      <c r="C267" s="39">
        <f>SUM(C255:C266)</f>
        <v>64709</v>
      </c>
      <c r="D267" s="41">
        <f>SUM(D255:D266)</f>
        <v>55749.02</v>
      </c>
      <c r="E267" s="41">
        <f>SUM(E255:E266)</f>
        <v>58173</v>
      </c>
      <c r="F267" s="41">
        <f>SUM(F255:F266)</f>
        <v>63046.869999999995</v>
      </c>
      <c r="G267" s="189">
        <f>SUM(G255:G266)</f>
        <v>65180</v>
      </c>
      <c r="H267" s="11"/>
      <c r="I267" s="7"/>
      <c r="J267" s="11"/>
      <c r="K267" s="11"/>
      <c r="L267" s="7"/>
      <c r="M267" s="11"/>
      <c r="N267" s="7"/>
      <c r="O267" s="11"/>
    </row>
    <row r="268" spans="1:15" ht="15.6" x14ac:dyDescent="0.25">
      <c r="A268" s="28"/>
      <c r="B268" s="20"/>
      <c r="C268" s="20"/>
      <c r="D268" s="20"/>
      <c r="E268" s="44"/>
      <c r="F268" s="50"/>
      <c r="G268" s="37"/>
    </row>
    <row r="269" spans="1:15" ht="15.6" x14ac:dyDescent="0.25">
      <c r="A269" s="28"/>
      <c r="B269" s="190"/>
      <c r="C269" s="181" t="s">
        <v>414</v>
      </c>
      <c r="D269" s="181" t="s">
        <v>415</v>
      </c>
      <c r="E269" s="181" t="s">
        <v>416</v>
      </c>
      <c r="F269" s="181" t="s">
        <v>417</v>
      </c>
      <c r="G269" s="37"/>
      <c r="H269" s="11"/>
      <c r="I269" s="7"/>
      <c r="J269" s="11"/>
      <c r="K269" s="11"/>
      <c r="L269" s="7"/>
      <c r="M269" s="11"/>
      <c r="N269" s="7"/>
      <c r="O269" s="11"/>
    </row>
    <row r="270" spans="1:15" ht="15.6" x14ac:dyDescent="0.25">
      <c r="A270" s="28"/>
      <c r="B270" s="182" t="s">
        <v>811</v>
      </c>
      <c r="C270" s="187">
        <v>36937</v>
      </c>
      <c r="D270" s="183">
        <f t="shared" ref="D270" si="12">C270*0.0765</f>
        <v>2825.6804999999999</v>
      </c>
      <c r="E270" s="183">
        <f t="shared" ref="E270" si="13">C270*0.06</f>
        <v>2216.2199999999998</v>
      </c>
      <c r="F270" s="183">
        <v>0</v>
      </c>
      <c r="G270" s="37"/>
      <c r="H270" s="11"/>
      <c r="I270" s="7"/>
      <c r="J270" s="11"/>
      <c r="K270" s="11"/>
      <c r="L270" s="7"/>
      <c r="M270" s="11"/>
      <c r="N270" s="7"/>
      <c r="O270" s="11"/>
    </row>
    <row r="271" spans="1:15" ht="15.6" x14ac:dyDescent="0.25">
      <c r="A271" s="16"/>
      <c r="B271" s="16"/>
      <c r="C271" s="42"/>
      <c r="D271" s="42"/>
      <c r="E271" s="50"/>
      <c r="F271" s="50"/>
      <c r="G271" s="50"/>
      <c r="H271" s="11"/>
      <c r="I271" s="7"/>
      <c r="J271" s="11"/>
      <c r="K271" s="11"/>
      <c r="L271" s="7"/>
      <c r="M271" s="11"/>
      <c r="N271" s="7"/>
      <c r="O271" s="11"/>
    </row>
    <row r="272" spans="1:15" ht="15.6" x14ac:dyDescent="0.25">
      <c r="A272" s="16"/>
      <c r="B272" s="16"/>
      <c r="C272" s="42"/>
      <c r="D272" s="42"/>
      <c r="E272" s="50"/>
      <c r="F272" s="50"/>
      <c r="G272" s="50"/>
      <c r="H272" s="11"/>
      <c r="I272" s="7"/>
      <c r="J272" s="11"/>
      <c r="K272" s="11"/>
      <c r="L272" s="7"/>
      <c r="M272" s="11"/>
      <c r="N272" s="7"/>
      <c r="O272" s="11"/>
    </row>
    <row r="273" spans="1:15" ht="15.6" x14ac:dyDescent="0.25">
      <c r="A273" s="16"/>
      <c r="B273" s="16"/>
      <c r="C273" s="42"/>
      <c r="D273" s="42"/>
      <c r="E273" s="50"/>
      <c r="F273" s="50"/>
      <c r="G273" s="50"/>
      <c r="H273" s="11"/>
      <c r="I273" s="7"/>
      <c r="J273" s="11"/>
      <c r="K273" s="11"/>
      <c r="L273" s="7"/>
      <c r="M273" s="11"/>
      <c r="N273" s="7"/>
      <c r="O273" s="11"/>
    </row>
    <row r="274" spans="1:15" ht="15.6" x14ac:dyDescent="0.25">
      <c r="A274" s="16"/>
      <c r="B274" s="16"/>
      <c r="C274" s="42"/>
      <c r="D274" s="42"/>
      <c r="E274" s="50"/>
      <c r="F274" s="50"/>
      <c r="G274" s="50"/>
      <c r="H274" s="11"/>
      <c r="I274" s="7"/>
      <c r="J274" s="11"/>
      <c r="K274" s="11"/>
      <c r="L274" s="7"/>
      <c r="M274" s="11"/>
      <c r="N274" s="7"/>
      <c r="O274" s="11"/>
    </row>
    <row r="275" spans="1:15" ht="15.6" x14ac:dyDescent="0.25">
      <c r="A275" s="16"/>
      <c r="B275" s="16"/>
      <c r="C275" s="42"/>
      <c r="D275" s="42"/>
      <c r="E275" s="50"/>
      <c r="F275" s="50"/>
      <c r="G275" s="50"/>
      <c r="H275" s="11"/>
      <c r="I275" s="7"/>
      <c r="J275" s="11"/>
      <c r="K275" s="11"/>
      <c r="L275" s="7"/>
      <c r="M275" s="11"/>
      <c r="N275" s="7"/>
      <c r="O275" s="11"/>
    </row>
    <row r="276" spans="1:15" ht="15.6" x14ac:dyDescent="0.25">
      <c r="A276" s="16"/>
      <c r="B276" s="16"/>
      <c r="C276" s="42"/>
      <c r="D276" s="42"/>
      <c r="E276" s="50"/>
      <c r="F276" s="50"/>
      <c r="G276" s="50"/>
      <c r="H276" s="11"/>
      <c r="I276" s="7"/>
      <c r="J276" s="11"/>
      <c r="K276" s="11"/>
      <c r="L276" s="7"/>
      <c r="M276" s="11"/>
      <c r="N276" s="7"/>
      <c r="O276" s="11"/>
    </row>
    <row r="277" spans="1:15" ht="15.6" x14ac:dyDescent="0.25">
      <c r="A277" s="16"/>
      <c r="B277" s="16"/>
      <c r="C277" s="42"/>
      <c r="D277" s="42"/>
      <c r="E277" s="50"/>
      <c r="F277" s="50"/>
      <c r="G277" s="50"/>
      <c r="H277" s="11"/>
      <c r="I277" s="7"/>
      <c r="J277" s="11"/>
      <c r="K277" s="11"/>
      <c r="L277" s="7"/>
      <c r="M277" s="11"/>
      <c r="N277" s="7"/>
      <c r="O277" s="11"/>
    </row>
    <row r="278" spans="1:15" ht="15.6" x14ac:dyDescent="0.25">
      <c r="A278" s="16"/>
      <c r="B278" s="16"/>
      <c r="C278" s="42"/>
      <c r="D278" s="42"/>
      <c r="E278" s="50"/>
      <c r="F278" s="50"/>
      <c r="G278" s="50"/>
      <c r="H278" s="11"/>
      <c r="I278" s="12"/>
      <c r="J278" s="13"/>
      <c r="K278" s="11"/>
      <c r="L278" s="7"/>
      <c r="M278" s="11"/>
      <c r="N278" s="12"/>
      <c r="O278" s="13"/>
    </row>
    <row r="279" spans="1:15" ht="15.6" x14ac:dyDescent="0.25">
      <c r="A279" s="16"/>
      <c r="B279" s="16"/>
      <c r="C279" s="42"/>
      <c r="D279" s="42"/>
      <c r="E279" s="50"/>
      <c r="F279" s="50"/>
      <c r="G279" s="50"/>
      <c r="H279" s="11"/>
      <c r="I279" s="12"/>
      <c r="J279" s="13"/>
      <c r="K279" s="11"/>
      <c r="L279" s="7"/>
      <c r="M279" s="11"/>
      <c r="N279" s="12"/>
      <c r="O279" s="13"/>
    </row>
    <row r="280" spans="1:15" ht="15.6" x14ac:dyDescent="0.25">
      <c r="A280" s="16"/>
      <c r="B280" s="16"/>
      <c r="C280" s="42"/>
      <c r="D280" s="42"/>
      <c r="E280" s="50"/>
      <c r="F280" s="50"/>
      <c r="G280" s="50"/>
      <c r="H280" s="11"/>
      <c r="I280" s="7"/>
      <c r="J280" s="11"/>
      <c r="K280" s="11"/>
      <c r="L280" s="7"/>
      <c r="M280" s="11"/>
      <c r="N280" s="7"/>
      <c r="O280" s="11"/>
    </row>
    <row r="281" spans="1:15" ht="15.6" x14ac:dyDescent="0.3">
      <c r="A281" s="14"/>
      <c r="B281" s="16"/>
      <c r="C281" s="14" t="s">
        <v>410</v>
      </c>
      <c r="D281" s="26" t="s">
        <v>410</v>
      </c>
      <c r="E281" s="90" t="s">
        <v>755</v>
      </c>
      <c r="F281" s="41" t="s">
        <v>755</v>
      </c>
      <c r="G281" s="41" t="s">
        <v>756</v>
      </c>
      <c r="H281" s="11"/>
      <c r="I281" s="7"/>
      <c r="J281" s="11"/>
      <c r="K281" s="11"/>
      <c r="L281" s="7"/>
      <c r="M281" s="11"/>
      <c r="N281" s="7"/>
      <c r="O281" s="11"/>
    </row>
    <row r="282" spans="1:15" ht="15.6" x14ac:dyDescent="0.3">
      <c r="A282" s="16"/>
      <c r="B282" s="16"/>
      <c r="C282" s="36" t="s">
        <v>405</v>
      </c>
      <c r="D282" s="32" t="s">
        <v>412</v>
      </c>
      <c r="E282" s="90" t="s">
        <v>405</v>
      </c>
      <c r="F282" s="41" t="s">
        <v>413</v>
      </c>
      <c r="G282" s="41" t="s">
        <v>411</v>
      </c>
      <c r="H282" s="11"/>
      <c r="I282" s="7"/>
      <c r="J282" s="11"/>
      <c r="K282" s="11"/>
      <c r="L282" s="7"/>
      <c r="M282" s="11"/>
      <c r="N282" s="7"/>
      <c r="O282" s="11"/>
    </row>
    <row r="283" spans="1:15" ht="15.6" x14ac:dyDescent="0.3">
      <c r="A283" s="19" t="s">
        <v>0</v>
      </c>
      <c r="B283" s="19" t="s">
        <v>1</v>
      </c>
      <c r="C283" s="42"/>
      <c r="D283" s="36" t="s">
        <v>413</v>
      </c>
      <c r="E283" s="37"/>
      <c r="F283" s="41" t="s">
        <v>409</v>
      </c>
      <c r="G283" s="50"/>
      <c r="H283" s="11"/>
      <c r="I283" s="7"/>
      <c r="J283" s="11"/>
      <c r="K283" s="11"/>
      <c r="L283" s="7"/>
      <c r="M283" s="11"/>
      <c r="N283" s="7"/>
      <c r="O283" s="11"/>
    </row>
    <row r="284" spans="1:15" ht="15.6" x14ac:dyDescent="0.25">
      <c r="A284" s="14" t="s">
        <v>153</v>
      </c>
      <c r="B284" s="26" t="s">
        <v>426</v>
      </c>
      <c r="C284" s="42"/>
      <c r="D284" s="50"/>
      <c r="E284" s="93"/>
      <c r="F284" s="50"/>
      <c r="G284" s="50"/>
      <c r="H284" s="11"/>
      <c r="I284" s="7"/>
      <c r="J284" s="11"/>
      <c r="K284" s="11"/>
      <c r="L284" s="7"/>
      <c r="M284" s="11"/>
      <c r="N284" s="7"/>
      <c r="O284" s="11"/>
    </row>
    <row r="285" spans="1:15" ht="15.6" x14ac:dyDescent="0.25">
      <c r="A285" s="19" t="s">
        <v>155</v>
      </c>
      <c r="B285" s="19" t="s">
        <v>154</v>
      </c>
      <c r="C285" s="37">
        <v>8000</v>
      </c>
      <c r="D285" s="50">
        <v>6150</v>
      </c>
      <c r="E285" s="37">
        <v>8000</v>
      </c>
      <c r="F285" s="50">
        <v>5625</v>
      </c>
      <c r="G285" s="183">
        <v>8000</v>
      </c>
      <c r="H285" s="11"/>
      <c r="I285" s="7"/>
      <c r="J285" s="11"/>
      <c r="K285" s="11"/>
      <c r="L285" s="7"/>
      <c r="M285" s="11"/>
      <c r="N285" s="7"/>
      <c r="O285" s="11"/>
    </row>
    <row r="286" spans="1:15" ht="15.6" x14ac:dyDescent="0.25">
      <c r="A286" s="19" t="s">
        <v>156</v>
      </c>
      <c r="B286" s="19" t="s">
        <v>157</v>
      </c>
      <c r="C286" s="37">
        <v>1000</v>
      </c>
      <c r="D286" s="50">
        <v>499.89</v>
      </c>
      <c r="E286" s="37">
        <v>1000</v>
      </c>
      <c r="F286" s="50">
        <v>455.99</v>
      </c>
      <c r="G286" s="183">
        <v>1000</v>
      </c>
      <c r="H286" s="11"/>
      <c r="I286" s="7"/>
      <c r="J286" s="11"/>
      <c r="K286" s="11"/>
      <c r="L286" s="7"/>
      <c r="M286" s="11"/>
      <c r="N286" s="7"/>
      <c r="O286" s="11"/>
    </row>
    <row r="287" spans="1:15" ht="15.6" x14ac:dyDescent="0.25">
      <c r="A287" s="19" t="s">
        <v>158</v>
      </c>
      <c r="B287" s="19" t="s">
        <v>47</v>
      </c>
      <c r="C287" s="37">
        <v>0</v>
      </c>
      <c r="D287" s="50">
        <v>0</v>
      </c>
      <c r="E287" s="37">
        <v>0</v>
      </c>
      <c r="F287" s="50">
        <v>0</v>
      </c>
      <c r="G287" s="183">
        <v>0</v>
      </c>
      <c r="H287" s="11"/>
      <c r="I287" s="7"/>
      <c r="J287" s="11"/>
      <c r="K287" s="11"/>
      <c r="L287" s="7"/>
      <c r="M287" s="11"/>
      <c r="N287" s="7"/>
      <c r="O287" s="11"/>
    </row>
    <row r="288" spans="1:15" ht="15.6" x14ac:dyDescent="0.25">
      <c r="A288" s="19" t="s">
        <v>159</v>
      </c>
      <c r="B288" s="19" t="s">
        <v>160</v>
      </c>
      <c r="C288" s="37">
        <v>700</v>
      </c>
      <c r="D288" s="50">
        <v>384.3</v>
      </c>
      <c r="E288" s="37">
        <v>700</v>
      </c>
      <c r="F288" s="50">
        <v>435.58</v>
      </c>
      <c r="G288" s="183">
        <v>700</v>
      </c>
      <c r="H288" s="11"/>
      <c r="I288" s="7"/>
      <c r="J288" s="11"/>
      <c r="K288" s="11"/>
      <c r="L288" s="7"/>
      <c r="M288" s="11"/>
      <c r="N288" s="7"/>
      <c r="O288" s="11"/>
    </row>
    <row r="289" spans="1:15" ht="15.6" x14ac:dyDescent="0.25">
      <c r="A289" s="19" t="s">
        <v>161</v>
      </c>
      <c r="B289" s="19" t="s">
        <v>162</v>
      </c>
      <c r="C289" s="38">
        <v>40000</v>
      </c>
      <c r="D289" s="104">
        <v>34796</v>
      </c>
      <c r="E289" s="38">
        <v>30000</v>
      </c>
      <c r="F289" s="104">
        <v>28233</v>
      </c>
      <c r="G289" s="185">
        <v>34500</v>
      </c>
      <c r="H289" s="11"/>
      <c r="I289" s="7"/>
      <c r="J289" s="11"/>
      <c r="K289" s="11"/>
      <c r="L289" s="7"/>
      <c r="M289" s="11"/>
      <c r="N289" s="7"/>
      <c r="O289" s="11"/>
    </row>
    <row r="290" spans="1:15" ht="15.6" x14ac:dyDescent="0.3">
      <c r="A290" s="24" t="s">
        <v>153</v>
      </c>
      <c r="B290" s="26" t="s">
        <v>421</v>
      </c>
      <c r="C290" s="39">
        <f>SUM(C285:C289)</f>
        <v>49700</v>
      </c>
      <c r="D290" s="41">
        <f>SUM(D285:D289)</f>
        <v>41830.19</v>
      </c>
      <c r="E290" s="39">
        <f>SUM(E285:E289)</f>
        <v>39700</v>
      </c>
      <c r="F290" s="41">
        <f>SUM(F285:F289)</f>
        <v>34749.57</v>
      </c>
      <c r="G290" s="189">
        <f>SUM(G285:G289)</f>
        <v>44200</v>
      </c>
      <c r="H290" s="11"/>
      <c r="I290" s="7"/>
      <c r="J290" s="11"/>
      <c r="K290" s="11"/>
      <c r="L290" s="7"/>
      <c r="M290" s="11"/>
      <c r="N290" s="7"/>
      <c r="O290" s="11"/>
    </row>
    <row r="291" spans="1:15" ht="15.6" x14ac:dyDescent="0.25">
      <c r="A291" s="29"/>
      <c r="B291" s="15"/>
      <c r="C291" s="15"/>
      <c r="D291" s="15"/>
      <c r="E291" s="37"/>
      <c r="F291" s="50"/>
      <c r="G291" s="37"/>
      <c r="H291" s="11"/>
      <c r="I291" s="7"/>
      <c r="J291" s="11"/>
      <c r="K291" s="11"/>
      <c r="L291" s="7"/>
      <c r="M291" s="11"/>
      <c r="N291" s="7"/>
      <c r="O291" s="11"/>
    </row>
    <row r="292" spans="1:15" ht="15.6" x14ac:dyDescent="0.25">
      <c r="A292" s="28"/>
      <c r="B292" s="20"/>
      <c r="C292" s="20"/>
      <c r="D292" s="20"/>
      <c r="E292" s="44"/>
      <c r="F292" s="44"/>
      <c r="G292" s="37"/>
      <c r="H292" s="11"/>
      <c r="I292" s="7"/>
      <c r="J292" s="11"/>
      <c r="K292" s="11"/>
      <c r="L292" s="7"/>
      <c r="M292" s="11"/>
      <c r="N292" s="7"/>
      <c r="O292" s="11"/>
    </row>
    <row r="293" spans="1:15" ht="15.6" x14ac:dyDescent="0.25">
      <c r="A293" s="14" t="s">
        <v>163</v>
      </c>
      <c r="B293" s="26" t="s">
        <v>427</v>
      </c>
      <c r="C293" s="15"/>
      <c r="D293" s="15"/>
      <c r="E293" s="50"/>
      <c r="F293" s="50"/>
      <c r="G293" s="50"/>
    </row>
    <row r="294" spans="1:15" ht="15.6" x14ac:dyDescent="0.25">
      <c r="A294" s="19" t="s">
        <v>164</v>
      </c>
      <c r="B294" s="19" t="s">
        <v>165</v>
      </c>
      <c r="C294" s="37">
        <v>1000</v>
      </c>
      <c r="D294" s="50">
        <v>0</v>
      </c>
      <c r="E294" s="37">
        <v>1000</v>
      </c>
      <c r="F294" s="50">
        <v>0</v>
      </c>
      <c r="G294" s="183">
        <v>1000</v>
      </c>
      <c r="H294" s="11"/>
      <c r="I294" s="7"/>
      <c r="J294" s="11"/>
      <c r="K294" s="11"/>
      <c r="L294" s="7"/>
      <c r="M294" s="11"/>
      <c r="N294" s="7"/>
      <c r="O294" s="11"/>
    </row>
    <row r="295" spans="1:15" ht="15.6" x14ac:dyDescent="0.25">
      <c r="A295" s="19" t="s">
        <v>166</v>
      </c>
      <c r="B295" s="19" t="s">
        <v>167</v>
      </c>
      <c r="C295" s="38">
        <v>400</v>
      </c>
      <c r="D295" s="104">
        <v>0</v>
      </c>
      <c r="E295" s="38">
        <v>400</v>
      </c>
      <c r="F295" s="104">
        <v>0</v>
      </c>
      <c r="G295" s="185">
        <v>400</v>
      </c>
      <c r="H295" s="11"/>
      <c r="I295" s="7"/>
      <c r="J295" s="11"/>
      <c r="K295" s="11"/>
      <c r="L295" s="7"/>
      <c r="M295" s="11"/>
      <c r="N295" s="7"/>
      <c r="O295" s="11"/>
    </row>
    <row r="296" spans="1:15" ht="15.6" x14ac:dyDescent="0.3">
      <c r="A296" s="24" t="s">
        <v>163</v>
      </c>
      <c r="B296" s="26" t="s">
        <v>421</v>
      </c>
      <c r="C296" s="39">
        <v>1400</v>
      </c>
      <c r="D296" s="41">
        <v>0</v>
      </c>
      <c r="E296" s="39">
        <f>SUM(E294:E295)</f>
        <v>1400</v>
      </c>
      <c r="F296" s="41">
        <v>0</v>
      </c>
      <c r="G296" s="189">
        <f>SUM(G294:G295)</f>
        <v>1400</v>
      </c>
      <c r="H296" s="11"/>
      <c r="I296" s="7"/>
      <c r="J296" s="11"/>
      <c r="K296" s="11"/>
      <c r="L296" s="7"/>
      <c r="M296" s="11"/>
      <c r="N296" s="7"/>
      <c r="O296" s="11"/>
    </row>
    <row r="297" spans="1:15" ht="15.6" x14ac:dyDescent="0.25">
      <c r="A297" s="19"/>
      <c r="B297" s="19"/>
      <c r="C297" s="19"/>
      <c r="D297" s="19"/>
      <c r="E297" s="37"/>
      <c r="F297" s="110"/>
      <c r="G297" s="50"/>
      <c r="H297" s="11"/>
      <c r="I297" s="7"/>
      <c r="J297" s="11"/>
      <c r="K297" s="11"/>
      <c r="L297" s="7"/>
      <c r="M297" s="11"/>
      <c r="N297" s="7"/>
      <c r="O297" s="11"/>
    </row>
    <row r="298" spans="1:15" ht="15.6" x14ac:dyDescent="0.25">
      <c r="A298" s="14" t="s">
        <v>168</v>
      </c>
      <c r="B298" s="26" t="s">
        <v>170</v>
      </c>
      <c r="C298" s="15"/>
      <c r="D298" s="15"/>
      <c r="E298" s="50"/>
      <c r="F298" s="110"/>
      <c r="G298" s="50"/>
      <c r="H298" s="11"/>
      <c r="I298" s="7"/>
      <c r="J298" s="11"/>
      <c r="K298" s="11"/>
      <c r="L298" s="7"/>
      <c r="M298" s="11"/>
      <c r="N298" s="7"/>
      <c r="O298" s="11"/>
    </row>
    <row r="299" spans="1:15" ht="15.6" x14ac:dyDescent="0.25">
      <c r="A299" s="19" t="s">
        <v>169</v>
      </c>
      <c r="B299" s="19" t="s">
        <v>170</v>
      </c>
      <c r="C299" s="38">
        <v>3000</v>
      </c>
      <c r="D299" s="104">
        <v>830.46</v>
      </c>
      <c r="E299" s="38">
        <v>3000</v>
      </c>
      <c r="F299" s="104">
        <v>768.77</v>
      </c>
      <c r="G299" s="185">
        <v>3000</v>
      </c>
      <c r="H299" s="11"/>
      <c r="I299" s="7"/>
      <c r="J299" s="11"/>
      <c r="K299" s="11"/>
      <c r="L299" s="7"/>
      <c r="M299" s="11"/>
      <c r="N299" s="7"/>
      <c r="O299" s="11"/>
    </row>
    <row r="300" spans="1:15" ht="15.6" x14ac:dyDescent="0.3">
      <c r="A300" s="24" t="s">
        <v>168</v>
      </c>
      <c r="B300" s="26" t="s">
        <v>421</v>
      </c>
      <c r="C300" s="39">
        <v>3000</v>
      </c>
      <c r="D300" s="41">
        <v>830.46</v>
      </c>
      <c r="E300" s="39">
        <v>3000</v>
      </c>
      <c r="F300" s="41">
        <v>768.77</v>
      </c>
      <c r="G300" s="187">
        <v>3000</v>
      </c>
      <c r="H300" s="11"/>
      <c r="I300" s="7"/>
      <c r="J300" s="11"/>
      <c r="K300" s="11"/>
      <c r="L300" s="7"/>
      <c r="M300" s="11"/>
      <c r="N300" s="7"/>
      <c r="O300" s="11"/>
    </row>
    <row r="301" spans="1:15" ht="15.6" x14ac:dyDescent="0.25">
      <c r="A301" s="29"/>
      <c r="B301" s="15"/>
      <c r="C301" s="15"/>
      <c r="D301" s="15"/>
      <c r="E301" s="37"/>
      <c r="F301" s="37"/>
      <c r="G301" s="37"/>
      <c r="H301" s="11"/>
      <c r="I301" s="7"/>
      <c r="J301" s="11"/>
      <c r="K301" s="11"/>
      <c r="L301" s="7"/>
      <c r="M301" s="11"/>
      <c r="N301" s="7"/>
      <c r="O301" s="11"/>
    </row>
    <row r="302" spans="1:15" ht="15.6" x14ac:dyDescent="0.25">
      <c r="A302" s="14" t="s">
        <v>171</v>
      </c>
      <c r="B302" s="26" t="s">
        <v>173</v>
      </c>
      <c r="C302" s="15"/>
      <c r="D302" s="15"/>
      <c r="E302" s="50"/>
      <c r="F302" s="50"/>
      <c r="G302" s="50"/>
    </row>
    <row r="303" spans="1:15" ht="15.6" x14ac:dyDescent="0.25">
      <c r="A303" s="19" t="s">
        <v>172</v>
      </c>
      <c r="B303" s="19" t="s">
        <v>173</v>
      </c>
      <c r="C303" s="38">
        <v>9400</v>
      </c>
      <c r="D303" s="104">
        <v>9400</v>
      </c>
      <c r="E303" s="38">
        <v>9400</v>
      </c>
      <c r="F303" s="104">
        <v>9400</v>
      </c>
      <c r="G303" s="185">
        <v>9400</v>
      </c>
      <c r="H303" s="11"/>
      <c r="I303" s="7"/>
      <c r="J303" s="11"/>
      <c r="K303" s="11"/>
      <c r="L303" s="7"/>
      <c r="M303" s="11"/>
      <c r="N303" s="7"/>
      <c r="O303" s="11"/>
    </row>
    <row r="304" spans="1:15" ht="15.6" x14ac:dyDescent="0.3">
      <c r="A304" s="24" t="s">
        <v>171</v>
      </c>
      <c r="B304" s="26" t="s">
        <v>421</v>
      </c>
      <c r="C304" s="39">
        <v>9400</v>
      </c>
      <c r="D304" s="41">
        <v>9400</v>
      </c>
      <c r="E304" s="39">
        <v>9400</v>
      </c>
      <c r="F304" s="41">
        <v>9400</v>
      </c>
      <c r="G304" s="187">
        <v>9400</v>
      </c>
      <c r="H304" s="11"/>
      <c r="I304" s="7"/>
      <c r="J304" s="11"/>
      <c r="K304" s="11"/>
      <c r="L304" s="7"/>
      <c r="M304" s="11"/>
      <c r="N304" s="7"/>
      <c r="O304" s="11"/>
    </row>
    <row r="305" spans="1:15" ht="15.6" x14ac:dyDescent="0.25">
      <c r="A305" s="29"/>
      <c r="B305" s="15"/>
      <c r="C305" s="15"/>
      <c r="D305" s="15"/>
      <c r="E305" s="37"/>
      <c r="F305" s="37"/>
      <c r="G305" s="37"/>
      <c r="H305" s="11"/>
      <c r="I305" s="7"/>
      <c r="J305" s="11"/>
      <c r="K305" s="11"/>
      <c r="L305" s="7"/>
      <c r="M305" s="11"/>
      <c r="N305" s="7"/>
      <c r="O305" s="11"/>
    </row>
    <row r="306" spans="1:15" ht="15.6" x14ac:dyDescent="0.25">
      <c r="A306" s="29"/>
      <c r="B306" s="15"/>
      <c r="C306" s="15"/>
      <c r="D306" s="15"/>
      <c r="E306" s="37"/>
      <c r="F306" s="37"/>
      <c r="G306" s="37"/>
      <c r="H306" s="8"/>
      <c r="I306" s="7"/>
      <c r="J306" s="8"/>
      <c r="K306" s="8"/>
      <c r="L306" s="7"/>
      <c r="M306" s="8"/>
      <c r="N306" s="9"/>
      <c r="O306" s="10"/>
    </row>
    <row r="307" spans="1:15" ht="15.6" x14ac:dyDescent="0.25">
      <c r="A307" s="14" t="s">
        <v>174</v>
      </c>
      <c r="B307" s="26" t="s">
        <v>428</v>
      </c>
      <c r="C307" s="15"/>
      <c r="D307" s="15"/>
      <c r="E307" s="50"/>
      <c r="F307" s="50"/>
      <c r="G307" s="50"/>
      <c r="N307" s="9"/>
      <c r="O307" s="10"/>
    </row>
    <row r="308" spans="1:15" ht="15.6" x14ac:dyDescent="0.25">
      <c r="A308" s="19" t="s">
        <v>175</v>
      </c>
      <c r="B308" s="19" t="s">
        <v>176</v>
      </c>
      <c r="C308" s="37">
        <v>10000</v>
      </c>
      <c r="D308" s="50">
        <v>8393.1</v>
      </c>
      <c r="E308" s="37">
        <v>10000</v>
      </c>
      <c r="F308" s="50">
        <v>3892.35</v>
      </c>
      <c r="G308" s="183">
        <v>5000</v>
      </c>
      <c r="H308" s="11"/>
      <c r="I308" s="7"/>
      <c r="J308" s="11"/>
      <c r="K308" s="11"/>
      <c r="L308" s="7"/>
      <c r="M308" s="11"/>
      <c r="N308" s="7"/>
      <c r="O308" s="11"/>
    </row>
    <row r="309" spans="1:15" ht="15.6" x14ac:dyDescent="0.25">
      <c r="A309" s="19" t="s">
        <v>177</v>
      </c>
      <c r="B309" s="19" t="s">
        <v>178</v>
      </c>
      <c r="C309" s="38">
        <v>2000</v>
      </c>
      <c r="D309" s="104">
        <v>184.75</v>
      </c>
      <c r="E309" s="38">
        <v>2000</v>
      </c>
      <c r="F309" s="104">
        <v>1849.47</v>
      </c>
      <c r="G309" s="185">
        <v>2000</v>
      </c>
      <c r="H309" s="11"/>
      <c r="I309" s="7"/>
      <c r="J309" s="11"/>
      <c r="K309" s="11"/>
      <c r="L309" s="7"/>
      <c r="M309" s="11"/>
      <c r="N309" s="7"/>
      <c r="O309" s="11"/>
    </row>
    <row r="310" spans="1:15" ht="15.6" x14ac:dyDescent="0.3">
      <c r="A310" s="24" t="s">
        <v>174</v>
      </c>
      <c r="B310" s="26" t="s">
        <v>421</v>
      </c>
      <c r="C310" s="39">
        <f>SUM(C308:C309)</f>
        <v>12000</v>
      </c>
      <c r="D310" s="41">
        <f>SUM(D308:D309)</f>
        <v>8577.85</v>
      </c>
      <c r="E310" s="39">
        <f>SUM(E308:E309)</f>
        <v>12000</v>
      </c>
      <c r="F310" s="41">
        <f>SUM(F308:F309)</f>
        <v>5741.82</v>
      </c>
      <c r="G310" s="187">
        <f>SUM(G308:G309)</f>
        <v>7000</v>
      </c>
      <c r="H310" s="11"/>
      <c r="I310" s="7"/>
      <c r="J310" s="11"/>
      <c r="K310" s="11"/>
      <c r="L310" s="7"/>
      <c r="M310" s="11"/>
      <c r="N310" s="7"/>
      <c r="O310" s="11"/>
    </row>
    <row r="311" spans="1:15" x14ac:dyDescent="0.25">
      <c r="A311" s="16"/>
      <c r="B311" s="16"/>
      <c r="C311" s="42"/>
      <c r="D311" s="42"/>
      <c r="E311" s="50"/>
      <c r="F311" s="50"/>
      <c r="G311" s="50"/>
    </row>
    <row r="312" spans="1:15" ht="15.6" x14ac:dyDescent="0.25">
      <c r="A312" s="16"/>
      <c r="B312" s="16"/>
      <c r="C312" s="42"/>
      <c r="D312" s="42"/>
      <c r="E312" s="50"/>
      <c r="F312" s="50"/>
      <c r="G312" s="50"/>
      <c r="H312" s="11"/>
      <c r="I312" s="7"/>
      <c r="J312" s="11"/>
      <c r="K312" s="11"/>
      <c r="L312" s="7"/>
      <c r="M312" s="11"/>
      <c r="N312" s="7"/>
      <c r="O312" s="11"/>
    </row>
    <row r="313" spans="1:15" ht="15.6" x14ac:dyDescent="0.25">
      <c r="A313" s="16"/>
      <c r="B313" s="16"/>
      <c r="C313" s="42"/>
      <c r="D313" s="42"/>
      <c r="E313" s="50"/>
      <c r="F313" s="50"/>
      <c r="G313" s="50"/>
      <c r="H313" s="11"/>
      <c r="I313" s="7"/>
      <c r="J313" s="11"/>
      <c r="K313" s="11"/>
      <c r="L313" s="7"/>
      <c r="M313" s="11"/>
      <c r="N313" s="7"/>
      <c r="O313" s="11"/>
    </row>
    <row r="314" spans="1:15" ht="15.6" x14ac:dyDescent="0.25">
      <c r="A314" s="16"/>
      <c r="B314" s="16"/>
      <c r="C314" s="42"/>
      <c r="D314" s="42"/>
      <c r="E314" s="50"/>
      <c r="F314" s="50"/>
      <c r="G314" s="50"/>
      <c r="H314" s="11"/>
      <c r="I314" s="7"/>
      <c r="J314" s="11"/>
      <c r="K314" s="11"/>
      <c r="L314" s="7"/>
      <c r="M314" s="11"/>
      <c r="N314" s="7"/>
      <c r="O314" s="11"/>
    </row>
    <row r="315" spans="1:15" ht="15.6" x14ac:dyDescent="0.25">
      <c r="A315" s="16"/>
      <c r="B315" s="16"/>
      <c r="C315" s="42"/>
      <c r="D315" s="42"/>
      <c r="E315" s="50"/>
      <c r="F315" s="50"/>
      <c r="G315" s="50"/>
      <c r="H315" s="11"/>
      <c r="I315" s="7"/>
      <c r="J315" s="11"/>
      <c r="K315" s="11"/>
      <c r="L315" s="7"/>
      <c r="M315" s="11"/>
      <c r="N315" s="7"/>
      <c r="O315" s="11"/>
    </row>
    <row r="316" spans="1:15" x14ac:dyDescent="0.25">
      <c r="A316" s="16"/>
      <c r="B316" s="16"/>
      <c r="C316" s="42"/>
      <c r="D316" s="42"/>
      <c r="E316" s="50"/>
      <c r="F316" s="50"/>
      <c r="G316" s="50"/>
    </row>
    <row r="317" spans="1:15" ht="15.6" x14ac:dyDescent="0.3">
      <c r="A317" s="14"/>
      <c r="B317" s="16"/>
      <c r="C317" s="14" t="s">
        <v>410</v>
      </c>
      <c r="D317" s="26" t="s">
        <v>410</v>
      </c>
      <c r="E317" s="90" t="s">
        <v>755</v>
      </c>
      <c r="F317" s="41" t="s">
        <v>755</v>
      </c>
      <c r="G317" s="41" t="s">
        <v>756</v>
      </c>
      <c r="H317" s="11"/>
      <c r="I317" s="7"/>
      <c r="J317" s="11"/>
      <c r="K317" s="11"/>
      <c r="L317" s="7"/>
      <c r="M317" s="11"/>
      <c r="N317" s="7"/>
      <c r="O317" s="11"/>
    </row>
    <row r="318" spans="1:15" ht="15.6" x14ac:dyDescent="0.3">
      <c r="A318" s="16"/>
      <c r="B318" s="16"/>
      <c r="C318" s="36" t="s">
        <v>405</v>
      </c>
      <c r="D318" s="32" t="s">
        <v>412</v>
      </c>
      <c r="E318" s="90" t="s">
        <v>405</v>
      </c>
      <c r="F318" s="41" t="s">
        <v>413</v>
      </c>
      <c r="G318" s="41" t="s">
        <v>411</v>
      </c>
      <c r="H318" s="11"/>
      <c r="I318" s="7"/>
      <c r="J318" s="11"/>
      <c r="K318" s="11"/>
      <c r="L318" s="7"/>
      <c r="M318" s="11"/>
      <c r="N318" s="7"/>
      <c r="O318" s="11"/>
    </row>
    <row r="319" spans="1:15" ht="15.6" x14ac:dyDescent="0.3">
      <c r="A319" s="19" t="s">
        <v>0</v>
      </c>
      <c r="B319" s="19" t="s">
        <v>1</v>
      </c>
      <c r="C319" s="42"/>
      <c r="D319" s="36" t="s">
        <v>413</v>
      </c>
      <c r="E319" s="37"/>
      <c r="F319" s="41" t="s">
        <v>409</v>
      </c>
      <c r="G319" s="50"/>
      <c r="H319" s="11"/>
      <c r="I319" s="7"/>
      <c r="J319" s="11"/>
      <c r="K319" s="11"/>
      <c r="L319" s="7"/>
      <c r="M319" s="11"/>
      <c r="N319" s="7"/>
      <c r="O319" s="11"/>
    </row>
    <row r="320" spans="1:15" ht="15.6" x14ac:dyDescent="0.25">
      <c r="A320" s="14" t="s">
        <v>179</v>
      </c>
      <c r="B320" s="26" t="s">
        <v>429</v>
      </c>
      <c r="C320" s="42"/>
      <c r="D320" s="50"/>
      <c r="E320" s="93"/>
      <c r="F320" s="50"/>
      <c r="G320" s="50"/>
      <c r="H320" s="11"/>
      <c r="I320" s="7"/>
      <c r="J320" s="11"/>
      <c r="K320" s="11"/>
      <c r="L320" s="7"/>
      <c r="M320" s="11"/>
      <c r="N320" s="7"/>
      <c r="O320" s="11"/>
    </row>
    <row r="321" spans="1:15" ht="15.6" x14ac:dyDescent="0.25">
      <c r="A321" s="19" t="s">
        <v>180</v>
      </c>
      <c r="B321" s="19" t="s">
        <v>181</v>
      </c>
      <c r="C321" s="37">
        <v>69275</v>
      </c>
      <c r="D321" s="50">
        <v>69275.009999999995</v>
      </c>
      <c r="E321" s="50">
        <v>70550</v>
      </c>
      <c r="F321" s="50">
        <v>70550.009999999995</v>
      </c>
      <c r="G321" s="184">
        <v>74800</v>
      </c>
      <c r="H321" s="11"/>
      <c r="I321" s="7"/>
      <c r="J321" s="11"/>
      <c r="K321" s="11"/>
      <c r="L321" s="7"/>
      <c r="M321" s="11"/>
      <c r="N321" s="7"/>
      <c r="O321" s="11"/>
    </row>
    <row r="322" spans="1:15" ht="15.6" x14ac:dyDescent="0.25">
      <c r="A322" s="19" t="s">
        <v>182</v>
      </c>
      <c r="B322" s="19" t="s">
        <v>183</v>
      </c>
      <c r="C322" s="37">
        <v>18736</v>
      </c>
      <c r="D322" s="50">
        <v>18920.330000000002</v>
      </c>
      <c r="E322" s="50">
        <v>19627</v>
      </c>
      <c r="F322" s="50">
        <v>18814.59</v>
      </c>
      <c r="G322" s="184">
        <v>19699</v>
      </c>
      <c r="H322" s="11"/>
      <c r="I322" s="7"/>
      <c r="J322" s="11"/>
      <c r="K322" s="11"/>
      <c r="L322" s="7"/>
      <c r="M322" s="11"/>
      <c r="N322" s="7"/>
      <c r="O322" s="11"/>
    </row>
    <row r="323" spans="1:15" ht="15.6" x14ac:dyDescent="0.25">
      <c r="A323" s="19" t="s">
        <v>184</v>
      </c>
      <c r="B323" s="19" t="s">
        <v>185</v>
      </c>
      <c r="C323" s="37">
        <v>5300</v>
      </c>
      <c r="D323" s="50">
        <v>6746.99</v>
      </c>
      <c r="E323" s="50">
        <v>6898</v>
      </c>
      <c r="F323" s="50">
        <v>6742.66</v>
      </c>
      <c r="G323" s="184">
        <v>7230</v>
      </c>
      <c r="H323" s="11"/>
      <c r="I323" s="7"/>
      <c r="J323" s="11"/>
      <c r="K323" s="11"/>
      <c r="L323" s="7"/>
      <c r="M323" s="11"/>
      <c r="N323" s="7"/>
      <c r="O323" s="11"/>
    </row>
    <row r="324" spans="1:15" ht="15.6" x14ac:dyDescent="0.25">
      <c r="A324" s="19" t="s">
        <v>186</v>
      </c>
      <c r="B324" s="19" t="s">
        <v>187</v>
      </c>
      <c r="C324" s="37">
        <v>4157</v>
      </c>
      <c r="D324" s="50">
        <v>5291.77</v>
      </c>
      <c r="E324" s="50">
        <v>5411</v>
      </c>
      <c r="F324" s="50">
        <v>5361.88</v>
      </c>
      <c r="G324" s="184">
        <v>5670</v>
      </c>
      <c r="H324" s="11"/>
      <c r="I324" s="7"/>
      <c r="J324" s="11"/>
      <c r="K324" s="11"/>
      <c r="L324" s="7"/>
      <c r="M324" s="11"/>
      <c r="N324" s="7"/>
      <c r="O324" s="11"/>
    </row>
    <row r="325" spans="1:15" ht="15.6" x14ac:dyDescent="0.25">
      <c r="A325" s="19" t="s">
        <v>188</v>
      </c>
      <c r="B325" s="19" t="s">
        <v>189</v>
      </c>
      <c r="C325" s="37">
        <v>0</v>
      </c>
      <c r="D325" s="50">
        <v>-421.77</v>
      </c>
      <c r="E325" s="50">
        <v>22704</v>
      </c>
      <c r="F325" s="50">
        <v>22728.06</v>
      </c>
      <c r="G325" s="184">
        <v>22705</v>
      </c>
      <c r="H325" s="11"/>
      <c r="I325" s="7"/>
      <c r="J325" s="11"/>
      <c r="K325" s="11"/>
      <c r="L325" s="7"/>
      <c r="M325" s="11"/>
      <c r="N325" s="7"/>
      <c r="O325" s="11"/>
    </row>
    <row r="326" spans="1:15" ht="15.6" x14ac:dyDescent="0.25">
      <c r="A326" s="19" t="s">
        <v>190</v>
      </c>
      <c r="B326" s="19" t="s">
        <v>191</v>
      </c>
      <c r="C326" s="37">
        <v>2500</v>
      </c>
      <c r="D326" s="50">
        <v>2500</v>
      </c>
      <c r="E326" s="37">
        <v>2500</v>
      </c>
      <c r="F326" s="50">
        <v>1551.2</v>
      </c>
      <c r="G326" s="183">
        <v>2500</v>
      </c>
      <c r="H326" s="11"/>
      <c r="I326" s="7"/>
      <c r="J326" s="11"/>
      <c r="K326" s="11"/>
      <c r="L326" s="7"/>
      <c r="M326" s="11"/>
      <c r="N326" s="7"/>
      <c r="O326" s="11"/>
    </row>
    <row r="327" spans="1:15" ht="15.6" x14ac:dyDescent="0.25">
      <c r="A327" s="19" t="s">
        <v>192</v>
      </c>
      <c r="B327" s="19" t="s">
        <v>193</v>
      </c>
      <c r="C327" s="37">
        <v>0</v>
      </c>
      <c r="D327" s="50">
        <v>0</v>
      </c>
      <c r="E327" s="37">
        <v>0</v>
      </c>
      <c r="F327" s="50">
        <v>0</v>
      </c>
      <c r="G327" s="183">
        <v>0</v>
      </c>
      <c r="H327" s="11"/>
      <c r="I327" s="7"/>
      <c r="J327" s="11"/>
      <c r="K327" s="11"/>
      <c r="L327" s="7"/>
      <c r="M327" s="11"/>
      <c r="N327" s="7"/>
      <c r="O327" s="11"/>
    </row>
    <row r="328" spans="1:15" ht="15.6" x14ac:dyDescent="0.25">
      <c r="A328" s="19" t="s">
        <v>194</v>
      </c>
      <c r="B328" s="19" t="s">
        <v>54</v>
      </c>
      <c r="C328" s="37">
        <v>200</v>
      </c>
      <c r="D328" s="50">
        <v>198.26</v>
      </c>
      <c r="E328" s="37">
        <v>200</v>
      </c>
      <c r="F328" s="50">
        <v>85.07</v>
      </c>
      <c r="G328" s="183">
        <v>200</v>
      </c>
      <c r="H328" s="11"/>
      <c r="I328" s="7"/>
      <c r="J328" s="11"/>
      <c r="K328" s="11"/>
      <c r="L328" s="7"/>
      <c r="M328" s="11"/>
      <c r="N328" s="7"/>
      <c r="O328" s="11"/>
    </row>
    <row r="329" spans="1:15" ht="15.6" x14ac:dyDescent="0.25">
      <c r="A329" s="19" t="s">
        <v>195</v>
      </c>
      <c r="B329" s="19" t="s">
        <v>196</v>
      </c>
      <c r="C329" s="38">
        <v>2000</v>
      </c>
      <c r="D329" s="104">
        <v>2000</v>
      </c>
      <c r="E329" s="38">
        <v>2000</v>
      </c>
      <c r="F329" s="104">
        <v>2000</v>
      </c>
      <c r="G329" s="185">
        <v>2000</v>
      </c>
      <c r="H329" s="11"/>
      <c r="I329" s="7"/>
      <c r="J329" s="11"/>
      <c r="K329" s="11"/>
      <c r="L329" s="7"/>
      <c r="M329" s="11"/>
      <c r="N329" s="7"/>
      <c r="O329" s="11"/>
    </row>
    <row r="330" spans="1:15" ht="15.6" x14ac:dyDescent="0.3">
      <c r="A330" s="24" t="s">
        <v>179</v>
      </c>
      <c r="B330" s="26" t="s">
        <v>421</v>
      </c>
      <c r="C330" s="39">
        <f>SUM(C321:C329)</f>
        <v>102168</v>
      </c>
      <c r="D330" s="41">
        <f>SUM(D321:D329)</f>
        <v>104510.59</v>
      </c>
      <c r="E330" s="41">
        <f>SUM(E321:E329)</f>
        <v>129890</v>
      </c>
      <c r="F330" s="41">
        <f>SUM(F321:F329)</f>
        <v>127833.47</v>
      </c>
      <c r="G330" s="189">
        <f>SUM(G321:G329)</f>
        <v>134804</v>
      </c>
      <c r="H330" s="11"/>
      <c r="I330" s="7"/>
      <c r="J330" s="11"/>
      <c r="K330" s="11"/>
      <c r="L330" s="7"/>
      <c r="M330" s="11"/>
      <c r="N330" s="7"/>
      <c r="O330" s="11"/>
    </row>
    <row r="331" spans="1:15" x14ac:dyDescent="0.25">
      <c r="A331" s="29"/>
      <c r="B331" s="15"/>
      <c r="C331" s="15"/>
      <c r="D331" s="15"/>
      <c r="E331" s="37"/>
      <c r="F331" s="37"/>
      <c r="G331" s="37"/>
    </row>
    <row r="332" spans="1:15" ht="15.6" x14ac:dyDescent="0.25">
      <c r="A332" s="29"/>
      <c r="B332" s="191"/>
      <c r="C332" s="181" t="s">
        <v>414</v>
      </c>
      <c r="D332" s="181" t="s">
        <v>415</v>
      </c>
      <c r="E332" s="181" t="s">
        <v>416</v>
      </c>
      <c r="F332" s="192" t="s">
        <v>417</v>
      </c>
      <c r="G332" s="50"/>
      <c r="H332" s="11"/>
      <c r="I332" s="7"/>
      <c r="J332" s="11"/>
      <c r="K332" s="11"/>
      <c r="L332" s="7"/>
      <c r="M332" s="11"/>
      <c r="N332" s="7"/>
      <c r="O332" s="11"/>
    </row>
    <row r="333" spans="1:15" ht="15.6" x14ac:dyDescent="0.25">
      <c r="A333" s="29"/>
      <c r="B333" s="182" t="s">
        <v>772</v>
      </c>
      <c r="C333" s="184">
        <v>74800</v>
      </c>
      <c r="D333" s="183">
        <f t="shared" ref="D333:D334" si="14">C333*0.0765</f>
        <v>5722.2</v>
      </c>
      <c r="E333" s="183">
        <f t="shared" ref="E333:E334" si="15">C333*0.06</f>
        <v>4488</v>
      </c>
      <c r="F333" s="183">
        <v>22705</v>
      </c>
      <c r="G333" s="125"/>
      <c r="H333" s="11"/>
      <c r="I333" s="7"/>
      <c r="J333" s="11"/>
      <c r="K333" s="11"/>
      <c r="L333" s="7"/>
      <c r="M333" s="11"/>
      <c r="N333" s="7"/>
      <c r="O333" s="11"/>
    </row>
    <row r="334" spans="1:15" ht="15.6" x14ac:dyDescent="0.25">
      <c r="A334" s="29"/>
      <c r="B334" s="182" t="s">
        <v>771</v>
      </c>
      <c r="C334" s="188">
        <v>19699</v>
      </c>
      <c r="D334" s="185">
        <f t="shared" si="14"/>
        <v>1506.9735000000001</v>
      </c>
      <c r="E334" s="185">
        <f t="shared" si="15"/>
        <v>1181.94</v>
      </c>
      <c r="F334" s="185">
        <v>0</v>
      </c>
      <c r="G334" s="125"/>
      <c r="H334" s="11"/>
      <c r="I334" s="7"/>
      <c r="J334" s="11"/>
      <c r="K334" s="11"/>
      <c r="L334" s="7"/>
      <c r="M334" s="11"/>
      <c r="N334" s="7"/>
      <c r="O334" s="11"/>
    </row>
    <row r="335" spans="1:15" ht="15.6" x14ac:dyDescent="0.25">
      <c r="A335" s="28"/>
      <c r="B335" s="193"/>
      <c r="C335" s="187">
        <f>SUM(C333:C334)</f>
        <v>94499</v>
      </c>
      <c r="D335" s="187">
        <f>SUM(D333:D334)</f>
        <v>7229.1734999999999</v>
      </c>
      <c r="E335" s="187">
        <f>SUM(E333:E334)</f>
        <v>5669.9400000000005</v>
      </c>
      <c r="F335" s="187">
        <f>SUM(F333:F334)</f>
        <v>22705</v>
      </c>
      <c r="G335" s="125"/>
      <c r="H335" s="11"/>
      <c r="I335" s="7"/>
      <c r="J335" s="11"/>
      <c r="K335" s="11"/>
      <c r="L335" s="7"/>
      <c r="M335" s="11"/>
      <c r="N335" s="7"/>
      <c r="O335" s="11"/>
    </row>
    <row r="336" spans="1:15" ht="15.6" x14ac:dyDescent="0.25">
      <c r="A336" s="14" t="s">
        <v>197</v>
      </c>
      <c r="B336" s="26" t="s">
        <v>702</v>
      </c>
      <c r="C336" s="15"/>
      <c r="D336" s="15"/>
      <c r="E336" s="50"/>
      <c r="F336" s="50"/>
      <c r="G336" s="50"/>
      <c r="H336" s="11"/>
      <c r="I336" s="12"/>
      <c r="J336" s="13"/>
      <c r="K336" s="11"/>
      <c r="L336" s="7"/>
      <c r="M336" s="11"/>
      <c r="N336" s="12"/>
      <c r="O336" s="13"/>
    </row>
    <row r="337" spans="1:15" ht="15.6" x14ac:dyDescent="0.25">
      <c r="A337" s="19" t="s">
        <v>198</v>
      </c>
      <c r="B337" s="19" t="s">
        <v>199</v>
      </c>
      <c r="C337" s="37">
        <v>50558</v>
      </c>
      <c r="D337" s="50">
        <v>50553.23</v>
      </c>
      <c r="E337" s="50">
        <v>51054</v>
      </c>
      <c r="F337" s="50">
        <v>51353.279999999999</v>
      </c>
      <c r="G337" s="184">
        <v>52026</v>
      </c>
      <c r="H337" s="11"/>
      <c r="I337" s="7"/>
      <c r="J337" s="11"/>
      <c r="K337" s="11"/>
      <c r="L337" s="7"/>
      <c r="M337" s="11"/>
      <c r="N337" s="7"/>
      <c r="O337" s="11"/>
    </row>
    <row r="338" spans="1:15" ht="15.6" x14ac:dyDescent="0.25">
      <c r="A338" s="19" t="s">
        <v>200</v>
      </c>
      <c r="B338" s="19" t="s">
        <v>201</v>
      </c>
      <c r="C338" s="37">
        <v>3868</v>
      </c>
      <c r="D338" s="50">
        <v>3629.42</v>
      </c>
      <c r="E338" s="50">
        <v>3906</v>
      </c>
      <c r="F338" s="50">
        <v>3863.53</v>
      </c>
      <c r="G338" s="184">
        <v>3980</v>
      </c>
      <c r="H338" s="11"/>
      <c r="I338" s="7"/>
      <c r="J338" s="11"/>
      <c r="K338" s="11"/>
      <c r="L338" s="7"/>
      <c r="M338" s="11"/>
      <c r="N338" s="7"/>
      <c r="O338" s="11"/>
    </row>
    <row r="339" spans="1:15" ht="15.6" x14ac:dyDescent="0.25">
      <c r="A339" s="19" t="s">
        <v>202</v>
      </c>
      <c r="B339" s="19" t="s">
        <v>203</v>
      </c>
      <c r="C339" s="37">
        <v>3033</v>
      </c>
      <c r="D339" s="50">
        <v>2902.14</v>
      </c>
      <c r="E339" s="50">
        <v>3064</v>
      </c>
      <c r="F339" s="50">
        <v>3081.23</v>
      </c>
      <c r="G339" s="184">
        <v>3122</v>
      </c>
      <c r="H339" s="11"/>
      <c r="I339" s="12"/>
      <c r="J339" s="13"/>
      <c r="K339" s="11"/>
      <c r="L339" s="7"/>
      <c r="M339" s="11"/>
      <c r="N339" s="12"/>
      <c r="O339" s="13"/>
    </row>
    <row r="340" spans="1:15" ht="15.6" x14ac:dyDescent="0.25">
      <c r="A340" s="19" t="s">
        <v>204</v>
      </c>
      <c r="B340" s="19" t="s">
        <v>205</v>
      </c>
      <c r="C340" s="37">
        <v>3210</v>
      </c>
      <c r="D340" s="50">
        <v>2977.41</v>
      </c>
      <c r="E340" s="50">
        <v>3445</v>
      </c>
      <c r="F340" s="50">
        <v>3564.93</v>
      </c>
      <c r="G340" s="184">
        <v>3870</v>
      </c>
      <c r="H340" s="11"/>
      <c r="I340" s="7"/>
      <c r="J340" s="11"/>
      <c r="K340" s="11"/>
      <c r="L340" s="7"/>
      <c r="M340" s="11"/>
      <c r="N340" s="7"/>
      <c r="O340" s="11"/>
    </row>
    <row r="341" spans="1:15" ht="15.6" x14ac:dyDescent="0.25">
      <c r="A341" s="19" t="s">
        <v>206</v>
      </c>
      <c r="B341" s="19" t="s">
        <v>207</v>
      </c>
      <c r="C341" s="37">
        <v>700</v>
      </c>
      <c r="D341" s="50">
        <v>472.47</v>
      </c>
      <c r="E341" s="37">
        <v>700</v>
      </c>
      <c r="F341" s="50">
        <v>100</v>
      </c>
      <c r="G341" s="183">
        <v>700</v>
      </c>
      <c r="H341" s="11"/>
      <c r="I341" s="7"/>
      <c r="J341" s="11"/>
      <c r="K341" s="11"/>
      <c r="L341" s="7"/>
      <c r="M341" s="11"/>
      <c r="N341" s="7"/>
      <c r="O341" s="11"/>
    </row>
    <row r="342" spans="1:15" ht="15.6" x14ac:dyDescent="0.25">
      <c r="A342" s="19" t="s">
        <v>208</v>
      </c>
      <c r="B342" s="19" t="s">
        <v>209</v>
      </c>
      <c r="C342" s="37">
        <v>150</v>
      </c>
      <c r="D342" s="50">
        <v>0</v>
      </c>
      <c r="E342" s="37">
        <v>150</v>
      </c>
      <c r="F342" s="50">
        <v>0</v>
      </c>
      <c r="G342" s="183">
        <v>150</v>
      </c>
      <c r="H342" s="11"/>
      <c r="I342" s="7"/>
      <c r="J342" s="11"/>
      <c r="K342" s="11"/>
      <c r="L342" s="7"/>
      <c r="M342" s="11"/>
      <c r="N342" s="7"/>
      <c r="O342" s="11"/>
    </row>
    <row r="343" spans="1:15" ht="15.6" x14ac:dyDescent="0.25">
      <c r="A343" s="19" t="s">
        <v>210</v>
      </c>
      <c r="B343" s="19" t="s">
        <v>211</v>
      </c>
      <c r="C343" s="38">
        <v>1000</v>
      </c>
      <c r="D343" s="104">
        <v>175</v>
      </c>
      <c r="E343" s="38">
        <v>500</v>
      </c>
      <c r="F343" s="104">
        <v>35</v>
      </c>
      <c r="G343" s="185">
        <v>500</v>
      </c>
      <c r="H343" s="31"/>
      <c r="I343" s="7"/>
      <c r="J343" s="11"/>
      <c r="K343" s="11"/>
      <c r="L343" s="7"/>
      <c r="M343" s="11"/>
      <c r="N343" s="7"/>
      <c r="O343" s="11"/>
    </row>
    <row r="344" spans="1:15" ht="15.6" x14ac:dyDescent="0.3">
      <c r="A344" s="24" t="s">
        <v>197</v>
      </c>
      <c r="B344" s="26" t="s">
        <v>421</v>
      </c>
      <c r="C344" s="39">
        <f>SUM(C337:C343)</f>
        <v>62519</v>
      </c>
      <c r="D344" s="41">
        <f>SUM(D337:D343)</f>
        <v>60709.67</v>
      </c>
      <c r="E344" s="41">
        <f>SUM(E337:E343)</f>
        <v>62819</v>
      </c>
      <c r="F344" s="41">
        <f>SUM(F337:F343)</f>
        <v>61997.97</v>
      </c>
      <c r="G344" s="189">
        <f>SUM(G337:G343)</f>
        <v>64348</v>
      </c>
      <c r="H344" s="31"/>
      <c r="I344" s="7"/>
      <c r="J344" s="11"/>
      <c r="K344" s="11"/>
      <c r="L344" s="7"/>
      <c r="M344" s="11"/>
      <c r="N344" s="7"/>
      <c r="O344" s="11"/>
    </row>
    <row r="345" spans="1:15" ht="15.6" x14ac:dyDescent="0.25">
      <c r="A345" s="29"/>
      <c r="B345" s="15"/>
      <c r="C345" s="15"/>
      <c r="D345" s="15"/>
      <c r="E345" s="37"/>
      <c r="F345" s="50"/>
      <c r="G345" s="37"/>
      <c r="H345" s="31"/>
      <c r="I345" s="7"/>
      <c r="J345" s="11"/>
      <c r="K345" s="11"/>
      <c r="L345" s="7"/>
      <c r="M345" s="11"/>
      <c r="N345" s="7"/>
      <c r="O345" s="11"/>
    </row>
    <row r="346" spans="1:15" ht="15.6" x14ac:dyDescent="0.25">
      <c r="A346" s="29"/>
      <c r="B346" s="190"/>
      <c r="C346" s="181" t="s">
        <v>414</v>
      </c>
      <c r="D346" s="181" t="s">
        <v>415</v>
      </c>
      <c r="E346" s="181" t="s">
        <v>416</v>
      </c>
      <c r="F346" s="181" t="s">
        <v>417</v>
      </c>
      <c r="G346" s="37"/>
      <c r="H346" s="31"/>
      <c r="I346" s="7"/>
      <c r="J346" s="11"/>
      <c r="K346" s="11"/>
      <c r="L346" s="7"/>
      <c r="M346" s="11"/>
      <c r="N346" s="7"/>
      <c r="O346" s="11"/>
    </row>
    <row r="347" spans="1:15" ht="15.6" x14ac:dyDescent="0.25">
      <c r="A347" s="28"/>
      <c r="B347" s="182" t="s">
        <v>812</v>
      </c>
      <c r="C347" s="183">
        <v>24587</v>
      </c>
      <c r="D347" s="183">
        <f t="shared" ref="D347" si="16">C347*0.0765</f>
        <v>1880.9055000000001</v>
      </c>
      <c r="E347" s="183">
        <f t="shared" ref="E347:E348" si="17">C347*0.06</f>
        <v>1475.22</v>
      </c>
      <c r="F347" s="183">
        <v>3870</v>
      </c>
      <c r="G347" s="37"/>
    </row>
    <row r="348" spans="1:15" ht="15.6" x14ac:dyDescent="0.25">
      <c r="A348" s="28"/>
      <c r="B348" s="182" t="s">
        <v>813</v>
      </c>
      <c r="C348" s="185">
        <v>27439</v>
      </c>
      <c r="D348" s="185">
        <f>C348*0.0765</f>
        <v>2099.0835000000002</v>
      </c>
      <c r="E348" s="185">
        <f t="shared" si="17"/>
        <v>1646.34</v>
      </c>
      <c r="F348" s="185">
        <v>0</v>
      </c>
      <c r="G348" s="37"/>
      <c r="H348" s="11"/>
      <c r="I348" s="7"/>
      <c r="J348" s="11"/>
      <c r="K348" s="11"/>
      <c r="L348" s="7"/>
      <c r="M348" s="11"/>
      <c r="N348" s="7"/>
      <c r="O348" s="11"/>
    </row>
    <row r="349" spans="1:15" ht="15.6" x14ac:dyDescent="0.25">
      <c r="A349" s="28"/>
      <c r="B349" s="194"/>
      <c r="C349" s="187">
        <f>SUM(C347:C348)</f>
        <v>52026</v>
      </c>
      <c r="D349" s="187">
        <f>SUM(D347:D348)</f>
        <v>3979.9890000000005</v>
      </c>
      <c r="E349" s="187">
        <f>SUM(E347:E348)</f>
        <v>3121.56</v>
      </c>
      <c r="F349" s="187">
        <f>SUM(F347:F348)</f>
        <v>3870</v>
      </c>
      <c r="G349" s="37"/>
      <c r="H349" s="11"/>
      <c r="I349" s="7"/>
      <c r="J349" s="11"/>
      <c r="K349" s="11"/>
      <c r="L349" s="7"/>
      <c r="M349" s="11"/>
      <c r="N349" s="7"/>
      <c r="O349" s="11"/>
    </row>
    <row r="350" spans="1:15" ht="15.6" x14ac:dyDescent="0.25">
      <c r="A350" s="28"/>
      <c r="B350" s="16"/>
      <c r="C350" s="42"/>
      <c r="D350" s="42"/>
      <c r="E350" s="50"/>
      <c r="F350" s="50"/>
      <c r="G350" s="37"/>
      <c r="H350" s="11"/>
      <c r="I350" s="7"/>
      <c r="J350" s="11"/>
      <c r="K350" s="11"/>
      <c r="L350" s="7"/>
      <c r="M350" s="11"/>
      <c r="N350" s="7"/>
      <c r="O350" s="11"/>
    </row>
    <row r="351" spans="1:15" ht="15.6" x14ac:dyDescent="0.25">
      <c r="A351" s="16"/>
      <c r="B351" s="16"/>
      <c r="C351" s="42"/>
      <c r="D351" s="42"/>
      <c r="E351" s="50"/>
      <c r="F351" s="50"/>
      <c r="G351" s="50"/>
      <c r="H351" s="11"/>
      <c r="I351" s="7"/>
      <c r="J351" s="11"/>
      <c r="K351" s="11"/>
      <c r="L351" s="7"/>
      <c r="M351" s="11"/>
      <c r="N351" s="7"/>
      <c r="O351" s="11"/>
    </row>
    <row r="352" spans="1:15" ht="15.6" x14ac:dyDescent="0.25">
      <c r="A352" s="16"/>
      <c r="B352" s="16"/>
      <c r="C352" s="42"/>
      <c r="D352" s="42"/>
      <c r="E352" s="50"/>
      <c r="F352" s="50"/>
      <c r="G352" s="50"/>
      <c r="H352" s="11"/>
      <c r="I352" s="7"/>
      <c r="J352" s="11"/>
      <c r="K352" s="11"/>
      <c r="L352" s="7"/>
      <c r="M352" s="11"/>
      <c r="N352" s="7"/>
      <c r="O352" s="11"/>
    </row>
    <row r="353" spans="1:15" ht="15.6" x14ac:dyDescent="0.25">
      <c r="A353" s="16"/>
      <c r="B353" s="16"/>
      <c r="C353" s="42"/>
      <c r="D353" s="42"/>
      <c r="E353" s="50"/>
      <c r="F353" s="50"/>
      <c r="G353" s="50"/>
      <c r="H353" s="11"/>
      <c r="I353" s="7"/>
      <c r="J353" s="11"/>
      <c r="K353" s="11"/>
      <c r="L353" s="7"/>
      <c r="M353" s="11"/>
      <c r="N353" s="7"/>
      <c r="O353" s="11"/>
    </row>
    <row r="354" spans="1:15" ht="15.6" x14ac:dyDescent="0.25">
      <c r="A354" s="28"/>
      <c r="B354" s="20"/>
      <c r="C354" s="37"/>
      <c r="D354" s="37"/>
      <c r="E354" s="37"/>
      <c r="F354" s="37"/>
      <c r="G354" s="37"/>
      <c r="H354" s="11"/>
      <c r="I354" s="7"/>
      <c r="J354" s="11"/>
      <c r="K354" s="11"/>
      <c r="L354" s="7"/>
      <c r="M354" s="11"/>
      <c r="N354" s="7"/>
      <c r="O354" s="11"/>
    </row>
    <row r="355" spans="1:15" ht="15.6" x14ac:dyDescent="0.25">
      <c r="A355" s="16"/>
      <c r="B355" s="16"/>
      <c r="C355" s="42"/>
      <c r="D355" s="42"/>
      <c r="E355" s="50"/>
      <c r="F355" s="50"/>
      <c r="G355" s="50"/>
      <c r="H355" s="11"/>
      <c r="I355" s="7"/>
      <c r="J355" s="11"/>
      <c r="K355" s="11"/>
      <c r="L355" s="7"/>
      <c r="M355" s="11"/>
      <c r="N355" s="7"/>
      <c r="O355" s="11"/>
    </row>
    <row r="356" spans="1:15" ht="15.6" x14ac:dyDescent="0.25">
      <c r="A356" s="16"/>
      <c r="B356" s="16"/>
      <c r="C356" s="42"/>
      <c r="D356" s="42"/>
      <c r="E356" s="50"/>
      <c r="F356" s="50"/>
      <c r="G356" s="50"/>
      <c r="H356" s="11"/>
      <c r="I356" s="7"/>
      <c r="J356" s="11"/>
      <c r="K356" s="11"/>
      <c r="L356" s="7"/>
      <c r="M356" s="11"/>
      <c r="N356" s="7"/>
      <c r="O356" s="11"/>
    </row>
    <row r="357" spans="1:15" ht="15.6" x14ac:dyDescent="0.25">
      <c r="A357" s="16"/>
      <c r="B357" s="16"/>
      <c r="C357" s="42"/>
      <c r="D357" s="42"/>
      <c r="E357" s="50"/>
      <c r="F357" s="50"/>
      <c r="G357" s="50"/>
      <c r="H357" s="11"/>
      <c r="I357" s="7"/>
      <c r="J357" s="11"/>
      <c r="K357" s="11"/>
      <c r="L357" s="7"/>
      <c r="M357" s="11"/>
      <c r="N357" s="7"/>
      <c r="O357" s="11"/>
    </row>
    <row r="358" spans="1:15" ht="15.6" x14ac:dyDescent="0.25">
      <c r="A358" s="16"/>
      <c r="B358" s="16"/>
      <c r="C358" s="42"/>
      <c r="D358" s="42"/>
      <c r="E358" s="50"/>
      <c r="F358" s="50"/>
      <c r="G358" s="50"/>
      <c r="H358" s="11"/>
      <c r="I358" s="7"/>
      <c r="J358" s="11"/>
      <c r="K358" s="11"/>
      <c r="L358" s="7"/>
      <c r="M358" s="11"/>
      <c r="N358" s="7"/>
      <c r="O358" s="11"/>
    </row>
    <row r="359" spans="1:15" ht="15.6" x14ac:dyDescent="0.25">
      <c r="A359" s="16"/>
      <c r="B359" s="16"/>
      <c r="C359" s="42"/>
      <c r="D359" s="42"/>
      <c r="E359" s="50"/>
      <c r="F359" s="50"/>
      <c r="G359" s="50"/>
      <c r="H359" s="11"/>
      <c r="I359" s="7"/>
      <c r="J359" s="11"/>
      <c r="K359" s="11"/>
      <c r="L359" s="7"/>
      <c r="M359" s="11"/>
      <c r="N359" s="7"/>
      <c r="O359" s="11"/>
    </row>
    <row r="360" spans="1:15" ht="15.6" x14ac:dyDescent="0.25">
      <c r="A360" s="16"/>
      <c r="B360" s="16"/>
      <c r="C360" s="42"/>
      <c r="D360" s="42"/>
      <c r="E360" s="50"/>
      <c r="F360" s="50"/>
      <c r="G360" s="50"/>
      <c r="H360" s="11"/>
      <c r="I360" s="7"/>
      <c r="J360" s="11"/>
      <c r="K360" s="11"/>
      <c r="L360" s="7"/>
      <c r="M360" s="11"/>
      <c r="N360" s="7"/>
      <c r="O360" s="11"/>
    </row>
    <row r="361" spans="1:15" ht="15.6" x14ac:dyDescent="0.25">
      <c r="A361" s="16"/>
      <c r="B361" s="16"/>
      <c r="C361" s="42"/>
      <c r="D361" s="42"/>
      <c r="E361" s="50"/>
      <c r="F361" s="50"/>
      <c r="G361" s="50"/>
      <c r="H361" s="11"/>
      <c r="I361" s="7"/>
      <c r="J361" s="11"/>
      <c r="K361" s="11"/>
      <c r="L361" s="7"/>
      <c r="M361" s="11"/>
      <c r="N361" s="7"/>
      <c r="O361" s="11"/>
    </row>
    <row r="362" spans="1:15" ht="15.6" x14ac:dyDescent="0.25">
      <c r="A362" s="16"/>
      <c r="B362" s="16"/>
      <c r="C362" s="42"/>
      <c r="D362" s="42"/>
      <c r="E362" s="50"/>
      <c r="F362" s="50"/>
      <c r="G362" s="50"/>
      <c r="H362" s="11"/>
      <c r="I362" s="7"/>
      <c r="J362" s="11"/>
      <c r="K362" s="11"/>
      <c r="L362" s="7"/>
      <c r="M362" s="11"/>
      <c r="N362" s="7"/>
      <c r="O362" s="11"/>
    </row>
    <row r="363" spans="1:15" ht="15.6" x14ac:dyDescent="0.3">
      <c r="A363" s="14"/>
      <c r="B363" s="16"/>
      <c r="C363" s="14" t="s">
        <v>410</v>
      </c>
      <c r="D363" s="26" t="s">
        <v>410</v>
      </c>
      <c r="E363" s="90" t="s">
        <v>755</v>
      </c>
      <c r="F363" s="41" t="s">
        <v>755</v>
      </c>
      <c r="G363" s="41" t="s">
        <v>756</v>
      </c>
      <c r="H363" s="11"/>
      <c r="I363" s="7"/>
      <c r="J363" s="11"/>
      <c r="K363" s="11"/>
      <c r="L363" s="7"/>
      <c r="M363" s="11"/>
      <c r="N363" s="7"/>
      <c r="O363" s="11"/>
    </row>
    <row r="364" spans="1:15" ht="15.6" x14ac:dyDescent="0.3">
      <c r="A364" s="16"/>
      <c r="B364" s="16"/>
      <c r="C364" s="36" t="s">
        <v>405</v>
      </c>
      <c r="D364" s="32" t="s">
        <v>412</v>
      </c>
      <c r="E364" s="90" t="s">
        <v>405</v>
      </c>
      <c r="F364" s="41" t="s">
        <v>413</v>
      </c>
      <c r="G364" s="41" t="s">
        <v>411</v>
      </c>
      <c r="H364" s="11"/>
      <c r="I364" s="7"/>
      <c r="J364" s="11"/>
      <c r="K364" s="11"/>
      <c r="L364" s="7"/>
      <c r="M364" s="11"/>
      <c r="N364" s="7"/>
      <c r="O364" s="11"/>
    </row>
    <row r="365" spans="1:15" ht="15.6" x14ac:dyDescent="0.3">
      <c r="A365" s="19" t="s">
        <v>0</v>
      </c>
      <c r="B365" s="19" t="s">
        <v>1</v>
      </c>
      <c r="C365" s="42"/>
      <c r="D365" s="36" t="s">
        <v>413</v>
      </c>
      <c r="E365" s="37"/>
      <c r="F365" s="41" t="s">
        <v>409</v>
      </c>
      <c r="G365" s="50"/>
      <c r="H365" s="11"/>
      <c r="I365" s="7"/>
      <c r="J365" s="11"/>
      <c r="K365" s="11"/>
      <c r="L365" s="7"/>
      <c r="M365" s="11"/>
      <c r="N365" s="7"/>
      <c r="O365" s="11"/>
    </row>
    <row r="366" spans="1:15" ht="15.6" x14ac:dyDescent="0.25">
      <c r="A366" s="14" t="s">
        <v>212</v>
      </c>
      <c r="B366" s="15"/>
      <c r="C366" s="42"/>
      <c r="D366" s="50"/>
      <c r="E366" s="93"/>
      <c r="F366" s="50"/>
      <c r="G366" s="50"/>
      <c r="H366" s="11"/>
      <c r="I366" s="7"/>
      <c r="J366" s="11"/>
      <c r="K366" s="11"/>
      <c r="L366" s="7"/>
      <c r="M366" s="11"/>
      <c r="N366" s="7"/>
      <c r="O366" s="11"/>
    </row>
    <row r="367" spans="1:15" ht="15.6" x14ac:dyDescent="0.25">
      <c r="A367" s="19" t="s">
        <v>213</v>
      </c>
      <c r="B367" s="32" t="s">
        <v>123</v>
      </c>
      <c r="C367" s="37">
        <v>0</v>
      </c>
      <c r="D367" s="50">
        <v>323.95</v>
      </c>
      <c r="E367" s="50">
        <v>400</v>
      </c>
      <c r="F367" s="50">
        <v>474.5</v>
      </c>
      <c r="G367" s="184">
        <v>400</v>
      </c>
      <c r="H367" s="11"/>
      <c r="I367" s="7"/>
      <c r="J367" s="11"/>
      <c r="K367" s="11"/>
      <c r="L367" s="7"/>
      <c r="M367" s="11"/>
      <c r="N367" s="7"/>
      <c r="O367" s="11"/>
    </row>
    <row r="368" spans="1:15" ht="15.6" x14ac:dyDescent="0.25">
      <c r="A368" s="16"/>
      <c r="B368" s="32" t="s">
        <v>124</v>
      </c>
      <c r="C368" s="93"/>
      <c r="D368" s="50"/>
      <c r="E368" s="50"/>
      <c r="F368" s="50"/>
      <c r="G368" s="184"/>
      <c r="H368" s="11"/>
      <c r="I368" s="7"/>
      <c r="J368" s="11"/>
      <c r="K368" s="11"/>
      <c r="L368" s="7"/>
      <c r="M368" s="11"/>
      <c r="N368" s="7"/>
      <c r="O368" s="11"/>
    </row>
    <row r="369" spans="1:15" ht="15.6" x14ac:dyDescent="0.3">
      <c r="A369" s="24" t="s">
        <v>212</v>
      </c>
      <c r="B369" s="15" t="s">
        <v>421</v>
      </c>
      <c r="C369" s="39">
        <v>0</v>
      </c>
      <c r="D369" s="41">
        <v>323.95</v>
      </c>
      <c r="E369" s="41">
        <v>400</v>
      </c>
      <c r="F369" s="41">
        <v>474.5</v>
      </c>
      <c r="G369" s="189">
        <v>400</v>
      </c>
      <c r="H369" s="11"/>
      <c r="I369" s="7"/>
      <c r="J369" s="11"/>
      <c r="K369" s="11"/>
      <c r="L369" s="7"/>
      <c r="M369" s="11"/>
      <c r="N369" s="7"/>
      <c r="O369" s="11"/>
    </row>
    <row r="370" spans="1:15" ht="15.6" x14ac:dyDescent="0.25">
      <c r="A370" s="29"/>
      <c r="B370" s="15"/>
      <c r="C370" s="15"/>
      <c r="D370" s="15"/>
      <c r="E370" s="37"/>
      <c r="F370" s="37"/>
      <c r="G370" s="37"/>
      <c r="H370" s="11"/>
      <c r="I370" s="7"/>
      <c r="J370" s="11"/>
      <c r="K370" s="11"/>
      <c r="L370" s="7"/>
      <c r="M370" s="11"/>
      <c r="N370" s="7"/>
      <c r="O370" s="11"/>
    </row>
    <row r="371" spans="1:15" x14ac:dyDescent="0.25">
      <c r="A371" s="29"/>
      <c r="B371" s="15"/>
      <c r="C371" s="15"/>
      <c r="D371" s="15"/>
      <c r="E371" s="37"/>
      <c r="F371" s="37"/>
      <c r="G371" s="37"/>
    </row>
    <row r="372" spans="1:15" ht="15.6" x14ac:dyDescent="0.25">
      <c r="A372" s="14" t="s">
        <v>214</v>
      </c>
      <c r="B372" s="26" t="s">
        <v>430</v>
      </c>
      <c r="C372" s="15"/>
      <c r="D372" s="15"/>
      <c r="E372" s="50"/>
      <c r="F372" s="50"/>
      <c r="G372" s="50"/>
      <c r="H372" s="11"/>
      <c r="I372" s="7"/>
      <c r="J372" s="11"/>
      <c r="K372" s="11"/>
      <c r="L372" s="7"/>
      <c r="M372" s="11"/>
      <c r="N372" s="7"/>
      <c r="O372" s="11"/>
    </row>
    <row r="373" spans="1:15" x14ac:dyDescent="0.25">
      <c r="A373" s="19" t="s">
        <v>215</v>
      </c>
      <c r="B373" s="19" t="s">
        <v>216</v>
      </c>
      <c r="C373" s="37">
        <v>47500</v>
      </c>
      <c r="D373" s="50">
        <v>48030</v>
      </c>
      <c r="E373" s="50">
        <v>48000</v>
      </c>
      <c r="F373" s="50">
        <v>49050</v>
      </c>
      <c r="G373" s="184">
        <v>49000</v>
      </c>
    </row>
    <row r="374" spans="1:15" ht="15.6" x14ac:dyDescent="0.25">
      <c r="A374" s="19" t="s">
        <v>217</v>
      </c>
      <c r="B374" s="19" t="s">
        <v>218</v>
      </c>
      <c r="C374" s="37">
        <v>3634</v>
      </c>
      <c r="D374" s="50">
        <v>3594.54</v>
      </c>
      <c r="E374" s="50">
        <v>3672</v>
      </c>
      <c r="F374" s="50">
        <v>3752.36</v>
      </c>
      <c r="G374" s="184">
        <v>3749</v>
      </c>
      <c r="H374" s="11"/>
      <c r="I374" s="7"/>
      <c r="J374" s="11"/>
      <c r="K374" s="11"/>
      <c r="L374" s="7"/>
      <c r="M374" s="11"/>
      <c r="N374" s="7"/>
      <c r="O374" s="11"/>
    </row>
    <row r="375" spans="1:15" ht="15.6" x14ac:dyDescent="0.25">
      <c r="A375" s="19" t="s">
        <v>219</v>
      </c>
      <c r="B375" s="19" t="s">
        <v>47</v>
      </c>
      <c r="C375" s="37">
        <v>2850</v>
      </c>
      <c r="D375" s="50">
        <v>2881.8</v>
      </c>
      <c r="E375" s="50">
        <v>2880</v>
      </c>
      <c r="F375" s="50">
        <v>2943</v>
      </c>
      <c r="G375" s="184">
        <v>2940</v>
      </c>
      <c r="H375" s="11"/>
      <c r="I375" s="7"/>
      <c r="J375" s="11"/>
      <c r="K375" s="11"/>
      <c r="L375" s="7"/>
      <c r="M375" s="11"/>
      <c r="N375" s="7"/>
      <c r="O375" s="11"/>
    </row>
    <row r="376" spans="1:15" ht="15.6" x14ac:dyDescent="0.25">
      <c r="A376" s="19" t="s">
        <v>220</v>
      </c>
      <c r="B376" s="19" t="s">
        <v>221</v>
      </c>
      <c r="C376" s="37">
        <v>13396</v>
      </c>
      <c r="D376" s="50">
        <v>15068.2</v>
      </c>
      <c r="E376" s="50">
        <v>17807</v>
      </c>
      <c r="F376" s="50">
        <v>17821.580000000002</v>
      </c>
      <c r="G376" s="184">
        <v>17807</v>
      </c>
      <c r="H376" s="11"/>
      <c r="I376" s="7"/>
      <c r="J376" s="11"/>
      <c r="K376" s="11"/>
      <c r="L376" s="7"/>
      <c r="M376" s="11"/>
      <c r="N376" s="7"/>
      <c r="O376" s="11"/>
    </row>
    <row r="377" spans="1:15" x14ac:dyDescent="0.25">
      <c r="A377" s="19" t="s">
        <v>222</v>
      </c>
      <c r="B377" s="19" t="s">
        <v>223</v>
      </c>
      <c r="C377" s="37">
        <v>0</v>
      </c>
      <c r="D377" s="50">
        <v>0</v>
      </c>
      <c r="E377" s="37">
        <v>0</v>
      </c>
      <c r="F377" s="50">
        <v>0</v>
      </c>
      <c r="G377" s="183">
        <v>0</v>
      </c>
    </row>
    <row r="378" spans="1:15" ht="15.6" x14ac:dyDescent="0.25">
      <c r="A378" s="19" t="s">
        <v>224</v>
      </c>
      <c r="B378" s="19" t="s">
        <v>225</v>
      </c>
      <c r="C378" s="37">
        <v>7000</v>
      </c>
      <c r="D378" s="50">
        <v>7290.6</v>
      </c>
      <c r="E378" s="37">
        <v>7000</v>
      </c>
      <c r="F378" s="50">
        <v>7430.52</v>
      </c>
      <c r="G378" s="183">
        <v>7000</v>
      </c>
      <c r="H378" s="11"/>
      <c r="I378" s="7"/>
      <c r="J378" s="11"/>
      <c r="K378" s="11"/>
      <c r="L378" s="7"/>
      <c r="M378" s="11"/>
      <c r="N378" s="7"/>
      <c r="O378" s="11"/>
    </row>
    <row r="379" spans="1:15" ht="15.6" x14ac:dyDescent="0.25">
      <c r="A379" s="19" t="s">
        <v>226</v>
      </c>
      <c r="B379" s="19" t="s">
        <v>227</v>
      </c>
      <c r="C379" s="37">
        <v>2000</v>
      </c>
      <c r="D379" s="50">
        <v>1923</v>
      </c>
      <c r="E379" s="37">
        <v>2000</v>
      </c>
      <c r="F379" s="50">
        <v>795.76</v>
      </c>
      <c r="G379" s="183">
        <v>2000</v>
      </c>
      <c r="H379" s="11"/>
      <c r="I379" s="7"/>
      <c r="J379" s="11"/>
      <c r="K379" s="11"/>
      <c r="L379" s="7"/>
      <c r="M379" s="11"/>
      <c r="N379" s="7"/>
      <c r="O379" s="11"/>
    </row>
    <row r="380" spans="1:15" ht="15.6" x14ac:dyDescent="0.25">
      <c r="A380" s="19" t="s">
        <v>228</v>
      </c>
      <c r="B380" s="19" t="s">
        <v>229</v>
      </c>
      <c r="C380" s="37">
        <v>2000</v>
      </c>
      <c r="D380" s="50">
        <v>2167.4899999999998</v>
      </c>
      <c r="E380" s="37">
        <v>2000</v>
      </c>
      <c r="F380" s="50">
        <v>2741.97</v>
      </c>
      <c r="G380" s="183">
        <v>2000</v>
      </c>
      <c r="H380" s="11"/>
      <c r="I380" s="7"/>
      <c r="J380" s="11"/>
      <c r="K380" s="11"/>
      <c r="L380" s="7"/>
      <c r="M380" s="11"/>
      <c r="N380" s="7"/>
      <c r="O380" s="11"/>
    </row>
    <row r="381" spans="1:15" ht="15.6" x14ac:dyDescent="0.25">
      <c r="A381" s="19" t="s">
        <v>230</v>
      </c>
      <c r="B381" s="19" t="s">
        <v>231</v>
      </c>
      <c r="C381" s="37">
        <v>1500</v>
      </c>
      <c r="D381" s="50">
        <v>839.68</v>
      </c>
      <c r="E381" s="37">
        <v>1500</v>
      </c>
      <c r="F381" s="50">
        <v>804.31</v>
      </c>
      <c r="G381" s="183">
        <v>1500</v>
      </c>
      <c r="H381" s="11"/>
      <c r="I381" s="7"/>
      <c r="J381" s="11"/>
      <c r="K381" s="11"/>
      <c r="L381" s="7"/>
      <c r="M381" s="11"/>
      <c r="N381" s="7"/>
      <c r="O381" s="11"/>
    </row>
    <row r="382" spans="1:15" ht="15.6" x14ac:dyDescent="0.25">
      <c r="A382" s="19" t="s">
        <v>232</v>
      </c>
      <c r="B382" s="19" t="s">
        <v>233</v>
      </c>
      <c r="C382" s="37">
        <v>10000</v>
      </c>
      <c r="D382" s="50">
        <v>7946.88</v>
      </c>
      <c r="E382" s="37">
        <v>10000</v>
      </c>
      <c r="F382" s="50">
        <v>8923.7800000000007</v>
      </c>
      <c r="G382" s="183">
        <v>10000</v>
      </c>
      <c r="H382" s="11"/>
      <c r="I382" s="7"/>
      <c r="J382" s="11"/>
      <c r="K382" s="11"/>
      <c r="L382" s="7"/>
      <c r="M382" s="11"/>
      <c r="N382" s="7"/>
      <c r="O382" s="11"/>
    </row>
    <row r="383" spans="1:15" ht="15.6" x14ac:dyDescent="0.25">
      <c r="A383" s="19" t="s">
        <v>234</v>
      </c>
      <c r="B383" s="19" t="s">
        <v>235</v>
      </c>
      <c r="C383" s="37">
        <v>0</v>
      </c>
      <c r="D383" s="50">
        <v>0</v>
      </c>
      <c r="E383" s="37">
        <v>0</v>
      </c>
      <c r="F383" s="50">
        <v>0</v>
      </c>
      <c r="G383" s="183">
        <v>0</v>
      </c>
      <c r="H383" s="11"/>
      <c r="I383" s="7"/>
      <c r="J383" s="11"/>
      <c r="K383" s="11"/>
      <c r="L383" s="7"/>
      <c r="M383" s="11"/>
      <c r="N383" s="7"/>
      <c r="O383" s="11"/>
    </row>
    <row r="384" spans="1:15" ht="15.6" x14ac:dyDescent="0.25">
      <c r="A384" s="19" t="s">
        <v>236</v>
      </c>
      <c r="B384" s="19" t="s">
        <v>237</v>
      </c>
      <c r="C384" s="38">
        <v>0</v>
      </c>
      <c r="D384" s="104">
        <v>0</v>
      </c>
      <c r="E384" s="38">
        <v>0</v>
      </c>
      <c r="F384" s="104">
        <v>0</v>
      </c>
      <c r="G384" s="185">
        <v>0</v>
      </c>
      <c r="H384" s="11"/>
      <c r="I384" s="7"/>
      <c r="J384" s="11"/>
      <c r="K384" s="11"/>
      <c r="L384" s="7"/>
      <c r="M384" s="11"/>
      <c r="N384" s="7"/>
      <c r="O384" s="11"/>
    </row>
    <row r="385" spans="1:15" ht="15.6" x14ac:dyDescent="0.3">
      <c r="A385" s="24" t="s">
        <v>214</v>
      </c>
      <c r="B385" s="26" t="s">
        <v>421</v>
      </c>
      <c r="C385" s="39">
        <f>SUM(C373:C384)</f>
        <v>89880</v>
      </c>
      <c r="D385" s="41">
        <f>SUM(D373:D384)</f>
        <v>89742.190000000017</v>
      </c>
      <c r="E385" s="41">
        <f>SUM(E373:E384)</f>
        <v>94859</v>
      </c>
      <c r="F385" s="41">
        <f>SUM(F373:F384)</f>
        <v>94263.28</v>
      </c>
      <c r="G385" s="189">
        <f>SUM(G373:G384)</f>
        <v>95996</v>
      </c>
      <c r="H385" s="11"/>
      <c r="I385" s="7"/>
      <c r="J385" s="11"/>
      <c r="K385" s="11"/>
      <c r="L385" s="7"/>
      <c r="M385" s="11"/>
      <c r="N385" s="7"/>
      <c r="O385" s="11"/>
    </row>
    <row r="386" spans="1:15" ht="15.6" x14ac:dyDescent="0.25">
      <c r="A386" s="29"/>
      <c r="B386" s="15"/>
      <c r="C386" s="15"/>
      <c r="D386" s="15"/>
      <c r="E386" s="37"/>
      <c r="F386" s="50"/>
      <c r="G386" s="37"/>
      <c r="H386" s="11"/>
      <c r="I386" s="7"/>
      <c r="J386" s="11"/>
      <c r="K386" s="11"/>
      <c r="L386" s="7"/>
      <c r="M386" s="11"/>
      <c r="N386" s="7"/>
      <c r="O386" s="11"/>
    </row>
    <row r="387" spans="1:15" ht="15.6" x14ac:dyDescent="0.25">
      <c r="A387" s="29"/>
      <c r="B387" s="190"/>
      <c r="C387" s="181" t="s">
        <v>414</v>
      </c>
      <c r="D387" s="181" t="s">
        <v>415</v>
      </c>
      <c r="E387" s="181" t="s">
        <v>416</v>
      </c>
      <c r="F387" s="181" t="s">
        <v>417</v>
      </c>
      <c r="G387" s="37"/>
      <c r="H387" s="11"/>
      <c r="I387" s="7"/>
      <c r="J387" s="11"/>
      <c r="K387" s="11"/>
      <c r="L387" s="7"/>
      <c r="M387" s="11"/>
      <c r="N387" s="7"/>
      <c r="O387" s="11"/>
    </row>
    <row r="388" spans="1:15" ht="15.6" x14ac:dyDescent="0.25">
      <c r="A388" s="29"/>
      <c r="B388" s="182" t="s">
        <v>773</v>
      </c>
      <c r="C388" s="187">
        <v>49000</v>
      </c>
      <c r="D388" s="183">
        <f t="shared" ref="D388" si="18">C388*0.0765</f>
        <v>3748.5</v>
      </c>
      <c r="E388" s="183">
        <f t="shared" ref="E388" si="19">C388*0.06</f>
        <v>2940</v>
      </c>
      <c r="F388" s="187">
        <v>17807</v>
      </c>
      <c r="G388" s="37"/>
      <c r="H388" s="11"/>
      <c r="I388" s="7"/>
      <c r="J388" s="11"/>
      <c r="K388" s="11"/>
      <c r="L388" s="7"/>
      <c r="M388" s="11"/>
      <c r="N388" s="7"/>
      <c r="O388" s="11"/>
    </row>
    <row r="389" spans="1:15" ht="15.6" x14ac:dyDescent="0.25">
      <c r="A389" s="29"/>
      <c r="B389" s="16"/>
      <c r="C389" s="42"/>
      <c r="D389" s="42"/>
      <c r="E389" s="50"/>
      <c r="F389" s="50"/>
      <c r="G389" s="37"/>
      <c r="H389" s="11"/>
      <c r="I389" s="7"/>
      <c r="J389" s="11"/>
      <c r="K389" s="11"/>
      <c r="L389" s="7"/>
      <c r="M389" s="11"/>
      <c r="N389" s="7"/>
      <c r="O389" s="11"/>
    </row>
    <row r="390" spans="1:15" ht="15.6" x14ac:dyDescent="0.25">
      <c r="A390" s="16"/>
      <c r="B390" s="16"/>
      <c r="C390" s="42"/>
      <c r="D390" s="42"/>
      <c r="E390" s="50"/>
      <c r="F390" s="50"/>
      <c r="G390" s="50"/>
      <c r="H390" s="11"/>
      <c r="I390" s="7"/>
      <c r="J390" s="11"/>
      <c r="K390" s="11"/>
      <c r="L390" s="7"/>
      <c r="M390" s="11"/>
      <c r="N390" s="7"/>
      <c r="O390" s="11"/>
    </row>
    <row r="391" spans="1:15" ht="15.6" x14ac:dyDescent="0.25">
      <c r="A391" s="16"/>
      <c r="B391" s="16"/>
      <c r="C391" s="42"/>
      <c r="D391" s="42"/>
      <c r="E391" s="50"/>
      <c r="F391" s="50"/>
      <c r="G391" s="50"/>
      <c r="H391" s="11"/>
      <c r="I391" s="7"/>
      <c r="J391" s="11"/>
      <c r="K391" s="11"/>
      <c r="L391" s="7"/>
      <c r="M391" s="11"/>
      <c r="N391" s="7"/>
      <c r="O391" s="11"/>
    </row>
    <row r="392" spans="1:15" ht="15.6" x14ac:dyDescent="0.25">
      <c r="A392" s="16"/>
      <c r="B392" s="16"/>
      <c r="C392" s="42"/>
      <c r="D392" s="42"/>
      <c r="E392" s="50"/>
      <c r="F392" s="50"/>
      <c r="G392" s="50"/>
      <c r="H392" s="11"/>
      <c r="I392" s="7"/>
      <c r="J392" s="11"/>
      <c r="K392" s="11"/>
      <c r="L392" s="7"/>
      <c r="M392" s="11"/>
      <c r="N392" s="7"/>
      <c r="O392" s="11"/>
    </row>
    <row r="393" spans="1:15" ht="15.6" x14ac:dyDescent="0.25">
      <c r="A393" s="16"/>
      <c r="B393" s="16"/>
      <c r="C393" s="42"/>
      <c r="D393" s="42"/>
      <c r="E393" s="50"/>
      <c r="F393" s="50"/>
      <c r="G393" s="50"/>
      <c r="H393" s="11"/>
      <c r="I393" s="7"/>
      <c r="J393" s="11"/>
      <c r="K393" s="11"/>
      <c r="L393" s="7"/>
      <c r="M393" s="11"/>
      <c r="N393" s="7"/>
      <c r="O393" s="11"/>
    </row>
    <row r="394" spans="1:15" ht="15.6" x14ac:dyDescent="0.25">
      <c r="A394" s="16"/>
      <c r="B394" s="16"/>
      <c r="C394" s="42"/>
      <c r="D394" s="42"/>
      <c r="E394" s="50"/>
      <c r="F394" s="50"/>
      <c r="G394" s="50"/>
      <c r="H394" s="11"/>
      <c r="I394" s="7"/>
      <c r="J394" s="11"/>
      <c r="K394" s="11"/>
      <c r="L394" s="7"/>
      <c r="M394" s="11"/>
      <c r="N394" s="7"/>
      <c r="O394" s="11"/>
    </row>
    <row r="395" spans="1:15" ht="15.6" x14ac:dyDescent="0.25">
      <c r="A395" s="29"/>
      <c r="B395" s="26"/>
      <c r="C395" s="39"/>
      <c r="D395" s="39"/>
      <c r="E395" s="39"/>
      <c r="F395" s="39"/>
      <c r="G395" s="37"/>
      <c r="H395" s="11"/>
      <c r="I395" s="7"/>
      <c r="J395" s="11"/>
      <c r="K395" s="11"/>
      <c r="L395" s="7"/>
      <c r="M395" s="11"/>
      <c r="N395" s="7"/>
      <c r="O395" s="11"/>
    </row>
    <row r="396" spans="1:15" ht="15.6" x14ac:dyDescent="0.25">
      <c r="A396" s="29"/>
      <c r="B396" s="26"/>
      <c r="C396" s="39"/>
      <c r="D396" s="39"/>
      <c r="E396" s="39"/>
      <c r="F396" s="39"/>
      <c r="G396" s="37"/>
      <c r="H396" s="11"/>
      <c r="I396" s="7"/>
      <c r="J396" s="11"/>
      <c r="K396" s="11"/>
      <c r="L396" s="7"/>
      <c r="M396" s="11"/>
      <c r="N396" s="7"/>
      <c r="O396" s="11"/>
    </row>
    <row r="397" spans="1:15" ht="15.6" x14ac:dyDescent="0.3">
      <c r="A397" s="14"/>
      <c r="B397" s="16"/>
      <c r="C397" s="14" t="s">
        <v>410</v>
      </c>
      <c r="D397" s="26" t="s">
        <v>410</v>
      </c>
      <c r="E397" s="90" t="s">
        <v>755</v>
      </c>
      <c r="F397" s="41" t="s">
        <v>755</v>
      </c>
      <c r="G397" s="41" t="s">
        <v>756</v>
      </c>
      <c r="H397" s="11"/>
      <c r="I397" s="7"/>
      <c r="J397" s="11"/>
      <c r="K397" s="11"/>
      <c r="L397" s="7"/>
      <c r="M397" s="11"/>
      <c r="N397" s="7"/>
      <c r="O397" s="11"/>
    </row>
    <row r="398" spans="1:15" ht="15.6" x14ac:dyDescent="0.3">
      <c r="A398" s="16"/>
      <c r="B398" s="16"/>
      <c r="C398" s="36" t="s">
        <v>405</v>
      </c>
      <c r="D398" s="32" t="s">
        <v>412</v>
      </c>
      <c r="E398" s="90" t="s">
        <v>405</v>
      </c>
      <c r="F398" s="41" t="s">
        <v>413</v>
      </c>
      <c r="G398" s="41" t="s">
        <v>411</v>
      </c>
      <c r="H398" s="11"/>
      <c r="I398" s="7"/>
      <c r="J398" s="11"/>
      <c r="K398" s="11"/>
      <c r="L398" s="7"/>
      <c r="M398" s="11"/>
      <c r="N398" s="7"/>
      <c r="O398" s="11"/>
    </row>
    <row r="399" spans="1:15" ht="15.6" x14ac:dyDescent="0.3">
      <c r="A399" s="19" t="s">
        <v>0</v>
      </c>
      <c r="B399" s="19" t="s">
        <v>1</v>
      </c>
      <c r="C399" s="42"/>
      <c r="D399" s="36" t="s">
        <v>413</v>
      </c>
      <c r="E399" s="37"/>
      <c r="F399" s="41" t="s">
        <v>409</v>
      </c>
      <c r="G399" s="50"/>
      <c r="H399" s="11"/>
      <c r="I399" s="7"/>
      <c r="J399" s="11"/>
      <c r="K399" s="11"/>
      <c r="L399" s="7"/>
      <c r="M399" s="11"/>
      <c r="N399" s="7"/>
      <c r="O399" s="11"/>
    </row>
    <row r="400" spans="1:15" ht="15.6" x14ac:dyDescent="0.25">
      <c r="A400" s="14" t="s">
        <v>238</v>
      </c>
      <c r="B400" s="26" t="s">
        <v>431</v>
      </c>
      <c r="C400" s="42"/>
      <c r="D400" s="50"/>
      <c r="E400" s="93"/>
      <c r="F400" s="50"/>
      <c r="G400" s="50"/>
      <c r="H400" s="11"/>
      <c r="I400" s="7"/>
      <c r="J400" s="11"/>
      <c r="K400" s="11"/>
      <c r="L400" s="7"/>
      <c r="M400" s="11"/>
      <c r="N400" s="7"/>
      <c r="O400" s="11"/>
    </row>
    <row r="401" spans="1:15" ht="15.6" x14ac:dyDescent="0.25">
      <c r="A401" s="19" t="s">
        <v>239</v>
      </c>
      <c r="B401" s="19" t="s">
        <v>100</v>
      </c>
      <c r="C401" s="37">
        <v>35000</v>
      </c>
      <c r="D401" s="50">
        <v>35300</v>
      </c>
      <c r="E401" s="50">
        <v>40000</v>
      </c>
      <c r="F401" s="50">
        <v>41306.75</v>
      </c>
      <c r="G401" s="184">
        <v>40000</v>
      </c>
      <c r="H401" s="11"/>
      <c r="I401" s="7"/>
      <c r="J401" s="11"/>
      <c r="K401" s="11"/>
      <c r="L401" s="7"/>
      <c r="M401" s="11"/>
      <c r="N401" s="7"/>
      <c r="O401" s="11"/>
    </row>
    <row r="402" spans="1:15" ht="15.6" x14ac:dyDescent="0.25">
      <c r="A402" s="19" t="s">
        <v>240</v>
      </c>
      <c r="B402" s="19" t="s">
        <v>241</v>
      </c>
      <c r="C402" s="37">
        <v>10920</v>
      </c>
      <c r="D402" s="50">
        <v>5926</v>
      </c>
      <c r="E402" s="50">
        <v>0</v>
      </c>
      <c r="F402" s="50">
        <v>1510</v>
      </c>
      <c r="G402" s="184">
        <v>0</v>
      </c>
      <c r="H402" s="11"/>
      <c r="I402" s="7"/>
      <c r="J402" s="11"/>
      <c r="K402" s="11"/>
      <c r="L402" s="7"/>
      <c r="M402" s="11"/>
      <c r="N402" s="7"/>
      <c r="O402" s="11"/>
    </row>
    <row r="403" spans="1:15" ht="15.6" x14ac:dyDescent="0.25">
      <c r="A403" s="19" t="s">
        <v>242</v>
      </c>
      <c r="B403" s="19" t="s">
        <v>45</v>
      </c>
      <c r="C403" s="37">
        <v>3513</v>
      </c>
      <c r="D403" s="50">
        <v>3153.73</v>
      </c>
      <c r="E403" s="50">
        <v>3060</v>
      </c>
      <c r="F403" s="50">
        <v>3275.49</v>
      </c>
      <c r="G403" s="184">
        <v>3060</v>
      </c>
      <c r="H403" s="11"/>
      <c r="I403" s="7"/>
      <c r="J403" s="11"/>
      <c r="K403" s="11"/>
      <c r="L403" s="7"/>
      <c r="M403" s="11"/>
      <c r="N403" s="7"/>
      <c r="O403" s="11"/>
    </row>
    <row r="404" spans="1:15" ht="15.6" x14ac:dyDescent="0.25">
      <c r="A404" s="19" t="s">
        <v>243</v>
      </c>
      <c r="B404" s="19" t="s">
        <v>47</v>
      </c>
      <c r="C404" s="37">
        <v>2100</v>
      </c>
      <c r="D404" s="50">
        <v>2251.8000000000002</v>
      </c>
      <c r="E404" s="50">
        <v>2400</v>
      </c>
      <c r="F404" s="50">
        <v>2360</v>
      </c>
      <c r="G404" s="184">
        <v>1800</v>
      </c>
      <c r="H404" s="11"/>
      <c r="I404" s="7"/>
      <c r="J404" s="11"/>
      <c r="K404" s="11"/>
      <c r="L404" s="7"/>
      <c r="M404" s="11"/>
      <c r="N404" s="7"/>
      <c r="O404" s="11"/>
    </row>
    <row r="405" spans="1:15" ht="15.6" x14ac:dyDescent="0.25">
      <c r="A405" s="19" t="s">
        <v>244</v>
      </c>
      <c r="B405" s="19" t="s">
        <v>49</v>
      </c>
      <c r="C405" s="37">
        <v>0</v>
      </c>
      <c r="D405" s="50">
        <v>-349.69</v>
      </c>
      <c r="E405" s="50">
        <v>0</v>
      </c>
      <c r="F405" s="50">
        <v>11.9</v>
      </c>
      <c r="G405" s="184">
        <v>0</v>
      </c>
      <c r="H405" s="11"/>
      <c r="I405" s="7"/>
      <c r="J405" s="11"/>
      <c r="K405" s="11"/>
      <c r="L405" s="7"/>
      <c r="M405" s="11"/>
      <c r="N405" s="7"/>
      <c r="O405" s="11"/>
    </row>
    <row r="406" spans="1:15" ht="15.6" x14ac:dyDescent="0.25">
      <c r="A406" s="19" t="s">
        <v>245</v>
      </c>
      <c r="B406" s="19" t="s">
        <v>246</v>
      </c>
      <c r="C406" s="37">
        <v>0</v>
      </c>
      <c r="D406" s="50">
        <v>0</v>
      </c>
      <c r="E406" s="37">
        <v>0</v>
      </c>
      <c r="F406" s="50">
        <v>0</v>
      </c>
      <c r="G406" s="183">
        <v>0</v>
      </c>
      <c r="H406" s="11"/>
      <c r="I406" s="7"/>
      <c r="J406" s="11"/>
      <c r="K406" s="11"/>
      <c r="L406" s="7"/>
      <c r="M406" s="11"/>
      <c r="N406" s="7"/>
      <c r="O406" s="11"/>
    </row>
    <row r="407" spans="1:15" ht="15.6" x14ac:dyDescent="0.25">
      <c r="A407" s="19" t="s">
        <v>247</v>
      </c>
      <c r="B407" s="19" t="s">
        <v>248</v>
      </c>
      <c r="C407" s="37">
        <v>32500</v>
      </c>
      <c r="D407" s="50">
        <v>28259.59</v>
      </c>
      <c r="E407" s="37">
        <v>32500</v>
      </c>
      <c r="F407" s="50">
        <v>29891.96</v>
      </c>
      <c r="G407" s="183">
        <v>32500</v>
      </c>
      <c r="H407" s="11"/>
      <c r="I407" s="7"/>
      <c r="J407" s="11"/>
      <c r="K407" s="11"/>
      <c r="L407" s="7"/>
      <c r="M407" s="11"/>
      <c r="N407" s="7"/>
      <c r="O407" s="11"/>
    </row>
    <row r="408" spans="1:15" ht="15.6" x14ac:dyDescent="0.25">
      <c r="A408" s="19" t="s">
        <v>249</v>
      </c>
      <c r="B408" s="19" t="s">
        <v>250</v>
      </c>
      <c r="C408" s="37">
        <v>1500</v>
      </c>
      <c r="D408" s="50">
        <v>948</v>
      </c>
      <c r="E408" s="37">
        <v>1500</v>
      </c>
      <c r="F408" s="50">
        <v>656</v>
      </c>
      <c r="G408" s="183">
        <v>1500</v>
      </c>
      <c r="H408" s="11"/>
      <c r="I408" s="7"/>
      <c r="J408" s="11"/>
      <c r="K408" s="11"/>
      <c r="L408" s="7"/>
      <c r="M408" s="11"/>
      <c r="N408" s="7"/>
      <c r="O408" s="11"/>
    </row>
    <row r="409" spans="1:15" x14ac:dyDescent="0.25">
      <c r="A409" s="19" t="s">
        <v>251</v>
      </c>
      <c r="B409" s="19" t="s">
        <v>252</v>
      </c>
      <c r="C409" s="37">
        <v>15000</v>
      </c>
      <c r="D409" s="50">
        <v>14813.35</v>
      </c>
      <c r="E409" s="37">
        <v>15000</v>
      </c>
      <c r="F409" s="50">
        <v>12981.15</v>
      </c>
      <c r="G409" s="183">
        <v>15000</v>
      </c>
    </row>
    <row r="410" spans="1:15" ht="15.6" x14ac:dyDescent="0.25">
      <c r="A410" s="19" t="s">
        <v>253</v>
      </c>
      <c r="B410" s="19" t="s">
        <v>254</v>
      </c>
      <c r="C410" s="37">
        <v>4000</v>
      </c>
      <c r="D410" s="50">
        <v>3224.04</v>
      </c>
      <c r="E410" s="37">
        <v>4000</v>
      </c>
      <c r="F410" s="50">
        <v>3436.09</v>
      </c>
      <c r="G410" s="183">
        <v>4000</v>
      </c>
      <c r="H410" s="11"/>
      <c r="I410" s="7"/>
      <c r="J410" s="11"/>
      <c r="K410" s="11"/>
      <c r="L410" s="7"/>
      <c r="M410" s="11"/>
      <c r="N410" s="7"/>
      <c r="O410" s="11"/>
    </row>
    <row r="411" spans="1:15" ht="15.6" x14ac:dyDescent="0.25">
      <c r="A411" s="19" t="s">
        <v>255</v>
      </c>
      <c r="B411" s="19" t="s">
        <v>256</v>
      </c>
      <c r="C411" s="37">
        <v>4000</v>
      </c>
      <c r="D411" s="50">
        <v>3817.85</v>
      </c>
      <c r="E411" s="37">
        <v>4000</v>
      </c>
      <c r="F411" s="50">
        <v>0</v>
      </c>
      <c r="G411" s="183">
        <v>4000</v>
      </c>
      <c r="H411" s="11"/>
      <c r="I411" s="7"/>
      <c r="J411" s="11"/>
      <c r="K411" s="11"/>
      <c r="L411" s="7"/>
      <c r="M411" s="11"/>
      <c r="N411" s="7"/>
      <c r="O411" s="11"/>
    </row>
    <row r="412" spans="1:15" ht="15.6" x14ac:dyDescent="0.25">
      <c r="A412" s="19" t="s">
        <v>257</v>
      </c>
      <c r="B412" s="19" t="s">
        <v>54</v>
      </c>
      <c r="C412" s="38">
        <v>24000</v>
      </c>
      <c r="D412" s="104">
        <v>28843.48</v>
      </c>
      <c r="E412" s="38">
        <v>24000</v>
      </c>
      <c r="F412" s="104">
        <v>24548.81</v>
      </c>
      <c r="G412" s="185">
        <v>24000</v>
      </c>
      <c r="H412" s="11"/>
      <c r="I412" s="7"/>
      <c r="J412" s="11"/>
      <c r="K412" s="11"/>
      <c r="L412" s="7"/>
      <c r="M412" s="11"/>
      <c r="N412" s="7"/>
      <c r="O412" s="11"/>
    </row>
    <row r="413" spans="1:15" ht="15.6" x14ac:dyDescent="0.3">
      <c r="A413" s="24" t="s">
        <v>238</v>
      </c>
      <c r="B413" s="26" t="s">
        <v>421</v>
      </c>
      <c r="C413" s="39">
        <f>SUM(C401:C412)</f>
        <v>132533</v>
      </c>
      <c r="D413" s="41">
        <f>SUM(D401:D412)</f>
        <v>126188.15000000001</v>
      </c>
      <c r="E413" s="41">
        <f>SUM(E401:E412)</f>
        <v>126460</v>
      </c>
      <c r="F413" s="41">
        <f>SUM(F401:F412)</f>
        <v>119978.15</v>
      </c>
      <c r="G413" s="189">
        <f>SUM(G401:G412)</f>
        <v>125860</v>
      </c>
      <c r="H413" s="11"/>
      <c r="I413" s="7"/>
      <c r="J413" s="11"/>
      <c r="K413" s="11"/>
      <c r="L413" s="7"/>
      <c r="M413" s="11"/>
      <c r="N413" s="7"/>
      <c r="O413" s="11"/>
    </row>
    <row r="414" spans="1:15" ht="15.6" x14ac:dyDescent="0.25">
      <c r="A414" s="29"/>
      <c r="B414" s="15"/>
      <c r="C414" s="15"/>
      <c r="D414" s="15"/>
      <c r="E414" s="37"/>
      <c r="F414" s="50"/>
      <c r="G414" s="37"/>
      <c r="H414" s="11"/>
      <c r="I414" s="7"/>
      <c r="J414" s="11"/>
      <c r="K414" s="11"/>
      <c r="L414" s="7"/>
      <c r="M414" s="11"/>
      <c r="N414" s="7"/>
      <c r="O414" s="11"/>
    </row>
    <row r="415" spans="1:15" ht="15.6" x14ac:dyDescent="0.25">
      <c r="A415" s="29"/>
      <c r="B415" s="15"/>
      <c r="C415" s="15"/>
      <c r="D415" s="15"/>
      <c r="E415" s="37"/>
      <c r="F415" s="37"/>
      <c r="G415" s="37"/>
      <c r="H415" s="11"/>
      <c r="I415" s="7"/>
      <c r="J415" s="11"/>
      <c r="K415" s="11"/>
      <c r="L415" s="7"/>
      <c r="M415" s="11"/>
      <c r="N415" s="7"/>
      <c r="O415" s="11"/>
    </row>
    <row r="416" spans="1:15" ht="15.6" x14ac:dyDescent="0.25">
      <c r="A416" s="29"/>
      <c r="B416" s="190"/>
      <c r="C416" s="181" t="s">
        <v>414</v>
      </c>
      <c r="D416" s="181" t="s">
        <v>415</v>
      </c>
      <c r="E416" s="181" t="s">
        <v>416</v>
      </c>
      <c r="F416" s="181" t="s">
        <v>417</v>
      </c>
      <c r="G416" s="37"/>
      <c r="H416" s="11"/>
      <c r="I416" s="7"/>
      <c r="J416" s="11"/>
      <c r="K416" s="11"/>
      <c r="L416" s="7"/>
      <c r="M416" s="11"/>
      <c r="N416" s="7"/>
      <c r="O416" s="11"/>
    </row>
    <row r="417" spans="1:15" ht="15.6" x14ac:dyDescent="0.25">
      <c r="A417" s="29"/>
      <c r="B417" s="182" t="s">
        <v>774</v>
      </c>
      <c r="C417" s="183">
        <v>30000</v>
      </c>
      <c r="D417" s="183">
        <f t="shared" ref="D417:D418" si="20">C417*0.0765</f>
        <v>2295</v>
      </c>
      <c r="E417" s="183">
        <f t="shared" ref="E417" si="21">C417*0.06</f>
        <v>1800</v>
      </c>
      <c r="F417" s="183">
        <v>0</v>
      </c>
      <c r="G417" s="37"/>
      <c r="H417" s="11"/>
      <c r="I417" s="7"/>
      <c r="J417" s="11"/>
      <c r="K417" s="11"/>
      <c r="L417" s="7"/>
      <c r="M417" s="11"/>
      <c r="N417" s="7"/>
      <c r="O417" s="11"/>
    </row>
    <row r="418" spans="1:15" ht="15.6" x14ac:dyDescent="0.25">
      <c r="A418" s="29"/>
      <c r="B418" s="182" t="s">
        <v>775</v>
      </c>
      <c r="C418" s="185">
        <v>10000</v>
      </c>
      <c r="D418" s="185">
        <f t="shared" si="20"/>
        <v>765</v>
      </c>
      <c r="E418" s="185">
        <v>0</v>
      </c>
      <c r="F418" s="185"/>
      <c r="G418" s="37"/>
      <c r="H418" s="11"/>
      <c r="I418" s="7"/>
      <c r="J418" s="11"/>
      <c r="K418" s="11"/>
      <c r="L418" s="7"/>
      <c r="M418" s="11"/>
      <c r="N418" s="7"/>
      <c r="O418" s="11"/>
    </row>
    <row r="419" spans="1:15" ht="15.6" x14ac:dyDescent="0.25">
      <c r="A419" s="29"/>
      <c r="B419" s="182"/>
      <c r="C419" s="187">
        <f>SUM(C417:C418)</f>
        <v>40000</v>
      </c>
      <c r="D419" s="187">
        <f>SUM(D417:D418)</f>
        <v>3060</v>
      </c>
      <c r="E419" s="187">
        <f>SUM(E417:E418)</f>
        <v>1800</v>
      </c>
      <c r="F419" s="187">
        <f>SUM(F417:F418)</f>
        <v>0</v>
      </c>
      <c r="G419" s="37"/>
      <c r="H419" s="11"/>
      <c r="I419" s="7"/>
      <c r="J419" s="11"/>
      <c r="K419" s="11"/>
      <c r="L419" s="7"/>
      <c r="M419" s="11"/>
      <c r="N419" s="7"/>
      <c r="O419" s="11"/>
    </row>
    <row r="420" spans="1:15" ht="15.6" x14ac:dyDescent="0.25">
      <c r="A420" s="29"/>
      <c r="B420" s="26"/>
      <c r="C420" s="38"/>
      <c r="D420" s="38"/>
      <c r="E420" s="37"/>
      <c r="F420" s="37"/>
      <c r="G420" s="37"/>
      <c r="H420" s="11"/>
      <c r="I420" s="7"/>
      <c r="J420" s="11"/>
      <c r="K420" s="11"/>
      <c r="L420" s="7"/>
      <c r="M420" s="11"/>
      <c r="N420" s="7"/>
      <c r="O420" s="11"/>
    </row>
    <row r="421" spans="1:15" ht="15.6" x14ac:dyDescent="0.25">
      <c r="A421" s="24" t="s">
        <v>703</v>
      </c>
      <c r="B421" s="26"/>
      <c r="C421" s="38"/>
      <c r="D421" s="38"/>
      <c r="E421" s="37"/>
      <c r="F421" s="37"/>
      <c r="G421" s="37"/>
      <c r="H421" s="11"/>
      <c r="I421" s="7"/>
      <c r="J421" s="11"/>
      <c r="K421" s="11"/>
      <c r="L421" s="7"/>
      <c r="M421" s="11"/>
      <c r="N421" s="7"/>
      <c r="O421" s="11"/>
    </row>
    <row r="422" spans="1:15" ht="15.6" x14ac:dyDescent="0.25">
      <c r="A422" s="29" t="s">
        <v>704</v>
      </c>
      <c r="B422" s="26" t="s">
        <v>705</v>
      </c>
      <c r="C422" s="37">
        <v>6000</v>
      </c>
      <c r="D422" s="37">
        <v>2771.89</v>
      </c>
      <c r="E422" s="37">
        <v>6000</v>
      </c>
      <c r="F422" s="50">
        <v>3699.98</v>
      </c>
      <c r="G422" s="184">
        <v>5000</v>
      </c>
      <c r="H422" s="11"/>
      <c r="I422" s="7"/>
      <c r="J422" s="11"/>
      <c r="K422" s="11"/>
      <c r="L422" s="7"/>
      <c r="M422" s="11"/>
      <c r="N422" s="7"/>
      <c r="O422" s="11"/>
    </row>
    <row r="423" spans="1:15" ht="15.6" x14ac:dyDescent="0.25">
      <c r="A423" s="29"/>
      <c r="B423" s="15" t="s">
        <v>706</v>
      </c>
      <c r="C423" s="37"/>
      <c r="D423" s="37"/>
      <c r="E423" s="37"/>
      <c r="F423" s="50"/>
      <c r="G423" s="184"/>
      <c r="H423" s="11"/>
      <c r="I423" s="7"/>
      <c r="J423" s="11"/>
      <c r="K423" s="11"/>
      <c r="L423" s="7"/>
      <c r="M423" s="11"/>
      <c r="N423" s="7"/>
      <c r="O423" s="11"/>
    </row>
    <row r="424" spans="1:15" ht="15.6" x14ac:dyDescent="0.3">
      <c r="A424" s="24" t="s">
        <v>703</v>
      </c>
      <c r="B424" s="26" t="s">
        <v>421</v>
      </c>
      <c r="C424" s="39">
        <v>6000</v>
      </c>
      <c r="D424" s="39">
        <v>2771.89</v>
      </c>
      <c r="E424" s="39">
        <v>6000</v>
      </c>
      <c r="F424" s="41">
        <v>3699.98</v>
      </c>
      <c r="G424" s="189">
        <v>5000</v>
      </c>
      <c r="H424" s="11"/>
      <c r="I424" s="7"/>
      <c r="J424" s="11"/>
      <c r="K424" s="11"/>
      <c r="L424" s="7"/>
      <c r="M424" s="11"/>
      <c r="N424" s="7"/>
      <c r="O424" s="11"/>
    </row>
    <row r="425" spans="1:15" ht="15.6" x14ac:dyDescent="0.25">
      <c r="A425" s="16"/>
      <c r="B425" s="16"/>
      <c r="C425" s="42"/>
      <c r="D425" s="42"/>
      <c r="E425" s="50"/>
      <c r="F425" s="50"/>
      <c r="G425" s="50"/>
      <c r="H425" s="11"/>
      <c r="I425" s="7"/>
      <c r="J425" s="11"/>
      <c r="K425" s="11"/>
      <c r="L425" s="7"/>
      <c r="M425" s="11"/>
      <c r="N425" s="7"/>
      <c r="O425" s="11"/>
    </row>
    <row r="426" spans="1:15" ht="15.6" x14ac:dyDescent="0.25">
      <c r="A426" s="16"/>
      <c r="B426" s="16"/>
      <c r="C426" s="42"/>
      <c r="D426" s="42"/>
      <c r="E426" s="50"/>
      <c r="F426" s="50"/>
      <c r="G426" s="50"/>
      <c r="H426" s="11"/>
      <c r="I426" s="7"/>
      <c r="J426" s="11"/>
      <c r="K426" s="11"/>
      <c r="L426" s="7"/>
      <c r="M426" s="11"/>
      <c r="N426" s="7"/>
      <c r="O426" s="11"/>
    </row>
    <row r="427" spans="1:15" ht="15.6" x14ac:dyDescent="0.25">
      <c r="A427" s="16"/>
      <c r="B427" s="16"/>
      <c r="C427" s="42"/>
      <c r="D427" s="42"/>
      <c r="E427" s="50"/>
      <c r="F427" s="50"/>
      <c r="G427" s="50"/>
      <c r="H427" s="11"/>
      <c r="I427" s="7"/>
      <c r="J427" s="11"/>
      <c r="K427" s="11"/>
      <c r="L427" s="7"/>
      <c r="M427" s="11"/>
      <c r="N427" s="7"/>
      <c r="O427" s="11"/>
    </row>
    <row r="428" spans="1:15" ht="15.6" x14ac:dyDescent="0.25">
      <c r="A428" s="16"/>
      <c r="B428" s="16"/>
      <c r="C428" s="42"/>
      <c r="D428" s="42"/>
      <c r="E428" s="50"/>
      <c r="F428" s="50"/>
      <c r="G428" s="50"/>
      <c r="H428" s="11"/>
      <c r="I428" s="7"/>
      <c r="J428" s="11"/>
      <c r="K428" s="11"/>
      <c r="L428" s="7"/>
      <c r="M428" s="11"/>
      <c r="N428" s="7"/>
      <c r="O428" s="11"/>
    </row>
    <row r="429" spans="1:15" ht="15.6" x14ac:dyDescent="0.25">
      <c r="A429" s="16"/>
      <c r="B429" s="16"/>
      <c r="C429" s="42"/>
      <c r="D429" s="42"/>
      <c r="E429" s="50"/>
      <c r="F429" s="50"/>
      <c r="G429" s="50"/>
      <c r="H429" s="11"/>
      <c r="I429" s="7"/>
      <c r="J429" s="11"/>
      <c r="K429" s="11"/>
      <c r="L429" s="7"/>
      <c r="M429" s="11"/>
      <c r="N429" s="7"/>
      <c r="O429" s="11"/>
    </row>
    <row r="430" spans="1:15" ht="15.6" x14ac:dyDescent="0.25">
      <c r="A430" s="16"/>
      <c r="B430" s="16"/>
      <c r="C430" s="42"/>
      <c r="D430" s="42"/>
      <c r="E430" s="50"/>
      <c r="F430" s="50"/>
      <c r="G430" s="50"/>
      <c r="H430" s="11"/>
      <c r="I430" s="7"/>
      <c r="J430" s="11"/>
      <c r="K430" s="11"/>
      <c r="L430" s="7"/>
      <c r="M430" s="11"/>
      <c r="N430" s="7"/>
      <c r="O430" s="11"/>
    </row>
    <row r="431" spans="1:15" ht="15.6" x14ac:dyDescent="0.25">
      <c r="A431" s="16"/>
      <c r="B431" s="16"/>
      <c r="C431" s="42"/>
      <c r="D431" s="42"/>
      <c r="E431" s="50"/>
      <c r="F431" s="50"/>
      <c r="G431" s="50"/>
      <c r="H431" s="11"/>
      <c r="I431" s="7"/>
      <c r="J431" s="11"/>
      <c r="K431" s="11"/>
      <c r="L431" s="7"/>
      <c r="M431" s="11"/>
      <c r="N431" s="7"/>
      <c r="O431" s="11"/>
    </row>
    <row r="432" spans="1:15" ht="15.6" x14ac:dyDescent="0.25">
      <c r="A432" s="16"/>
      <c r="B432" s="16"/>
      <c r="C432" s="42"/>
      <c r="D432" s="42"/>
      <c r="E432" s="50"/>
      <c r="F432" s="50"/>
      <c r="G432" s="50"/>
      <c r="H432" s="11"/>
      <c r="I432" s="7"/>
      <c r="J432" s="11"/>
      <c r="K432" s="11"/>
      <c r="L432" s="7"/>
      <c r="M432" s="11"/>
      <c r="N432" s="7"/>
      <c r="O432" s="11"/>
    </row>
    <row r="433" spans="1:15" ht="15.6" x14ac:dyDescent="0.25">
      <c r="A433" s="16"/>
      <c r="B433" s="16"/>
      <c r="C433" s="42"/>
      <c r="D433" s="42"/>
      <c r="E433" s="50"/>
      <c r="F433" s="50"/>
      <c r="G433" s="50"/>
      <c r="H433" s="11"/>
      <c r="I433" s="7"/>
      <c r="J433" s="11"/>
      <c r="K433" s="11"/>
      <c r="L433" s="7"/>
      <c r="M433" s="11"/>
      <c r="N433" s="7"/>
      <c r="O433" s="11"/>
    </row>
    <row r="434" spans="1:15" ht="15.6" x14ac:dyDescent="0.3">
      <c r="A434" s="14"/>
      <c r="B434" s="16"/>
      <c r="C434" s="14" t="s">
        <v>410</v>
      </c>
      <c r="D434" s="26" t="s">
        <v>410</v>
      </c>
      <c r="E434" s="90" t="s">
        <v>755</v>
      </c>
      <c r="F434" s="41" t="s">
        <v>755</v>
      </c>
      <c r="G434" s="41" t="s">
        <v>756</v>
      </c>
      <c r="H434" s="11"/>
      <c r="I434" s="7"/>
      <c r="J434" s="11"/>
      <c r="K434" s="11"/>
      <c r="L434" s="7"/>
      <c r="M434" s="11"/>
      <c r="N434" s="7"/>
      <c r="O434" s="11"/>
    </row>
    <row r="435" spans="1:15" ht="15.6" x14ac:dyDescent="0.3">
      <c r="A435" s="16"/>
      <c r="B435" s="16"/>
      <c r="C435" s="36" t="s">
        <v>405</v>
      </c>
      <c r="D435" s="32" t="s">
        <v>412</v>
      </c>
      <c r="E435" s="90" t="s">
        <v>405</v>
      </c>
      <c r="F435" s="41" t="s">
        <v>413</v>
      </c>
      <c r="G435" s="41" t="s">
        <v>411</v>
      </c>
      <c r="H435" s="11"/>
      <c r="I435" s="7"/>
      <c r="J435" s="11"/>
      <c r="K435" s="11"/>
      <c r="L435" s="7"/>
      <c r="M435" s="11"/>
      <c r="N435" s="7"/>
      <c r="O435" s="11"/>
    </row>
    <row r="436" spans="1:15" ht="15.6" x14ac:dyDescent="0.3">
      <c r="A436" s="19" t="s">
        <v>0</v>
      </c>
      <c r="B436" s="19" t="s">
        <v>1</v>
      </c>
      <c r="C436" s="42"/>
      <c r="D436" s="36" t="s">
        <v>413</v>
      </c>
      <c r="E436" s="37"/>
      <c r="F436" s="41" t="s">
        <v>409</v>
      </c>
      <c r="G436" s="50"/>
      <c r="H436" s="11"/>
      <c r="I436" s="7"/>
      <c r="J436" s="11"/>
      <c r="K436" s="11"/>
      <c r="L436" s="7"/>
      <c r="M436" s="11"/>
      <c r="N436" s="7"/>
      <c r="O436" s="11"/>
    </row>
    <row r="437" spans="1:15" ht="15.6" x14ac:dyDescent="0.25">
      <c r="A437" s="14" t="s">
        <v>258</v>
      </c>
      <c r="B437" s="26" t="s">
        <v>432</v>
      </c>
      <c r="C437" s="42"/>
      <c r="D437" s="50"/>
      <c r="E437" s="93"/>
      <c r="F437" s="50"/>
      <c r="G437" s="50"/>
      <c r="H437" s="11"/>
      <c r="I437" s="7"/>
      <c r="J437" s="11"/>
      <c r="K437" s="11"/>
      <c r="L437" s="7"/>
      <c r="M437" s="11"/>
      <c r="N437" s="7"/>
      <c r="O437" s="11"/>
    </row>
    <row r="438" spans="1:15" ht="15.6" x14ac:dyDescent="0.25">
      <c r="A438" s="19" t="s">
        <v>259</v>
      </c>
      <c r="B438" s="19" t="s">
        <v>260</v>
      </c>
      <c r="C438" s="37">
        <v>0</v>
      </c>
      <c r="D438" s="50">
        <v>0</v>
      </c>
      <c r="E438" s="50">
        <v>0</v>
      </c>
      <c r="F438" s="50">
        <v>0</v>
      </c>
      <c r="G438" s="184">
        <v>0</v>
      </c>
      <c r="H438" s="11"/>
      <c r="I438" s="7"/>
      <c r="J438" s="11"/>
      <c r="K438" s="11"/>
      <c r="L438" s="7"/>
      <c r="M438" s="11"/>
      <c r="N438" s="7"/>
      <c r="O438" s="11"/>
    </row>
    <row r="439" spans="1:15" ht="15.6" x14ac:dyDescent="0.25">
      <c r="A439" s="19" t="s">
        <v>261</v>
      </c>
      <c r="B439" s="19" t="s">
        <v>262</v>
      </c>
      <c r="C439" s="37">
        <v>7600</v>
      </c>
      <c r="D439" s="50">
        <v>6400</v>
      </c>
      <c r="E439" s="50">
        <v>8000</v>
      </c>
      <c r="F439" s="50">
        <v>7200</v>
      </c>
      <c r="G439" s="184">
        <v>6750</v>
      </c>
      <c r="H439" s="11"/>
      <c r="I439" s="7"/>
      <c r="J439" s="11"/>
      <c r="K439" s="11"/>
      <c r="L439" s="7"/>
      <c r="M439" s="11"/>
      <c r="N439" s="7"/>
      <c r="O439" s="11"/>
    </row>
    <row r="440" spans="1:15" ht="15.6" x14ac:dyDescent="0.25">
      <c r="A440" s="19" t="s">
        <v>263</v>
      </c>
      <c r="B440" s="19" t="s">
        <v>264</v>
      </c>
      <c r="C440" s="37">
        <v>0</v>
      </c>
      <c r="D440" s="50">
        <v>40</v>
      </c>
      <c r="E440" s="50">
        <v>0</v>
      </c>
      <c r="F440" s="50">
        <v>100</v>
      </c>
      <c r="G440" s="184">
        <v>0</v>
      </c>
      <c r="H440" s="11"/>
      <c r="I440" s="7"/>
      <c r="J440" s="11"/>
      <c r="K440" s="11"/>
      <c r="L440" s="7"/>
      <c r="M440" s="11"/>
      <c r="N440" s="7"/>
      <c r="O440" s="11"/>
    </row>
    <row r="441" spans="1:15" ht="15.6" x14ac:dyDescent="0.25">
      <c r="A441" s="19" t="s">
        <v>265</v>
      </c>
      <c r="B441" s="19" t="s">
        <v>45</v>
      </c>
      <c r="C441" s="37">
        <v>582</v>
      </c>
      <c r="D441" s="50">
        <v>428.4</v>
      </c>
      <c r="E441" s="50">
        <v>612</v>
      </c>
      <c r="F441" s="50">
        <v>510.27</v>
      </c>
      <c r="G441" s="184">
        <v>517</v>
      </c>
      <c r="H441" s="11"/>
      <c r="I441" s="7"/>
      <c r="J441" s="11"/>
      <c r="K441" s="11"/>
      <c r="L441" s="7"/>
      <c r="M441" s="11"/>
      <c r="N441" s="7"/>
      <c r="O441" s="11"/>
    </row>
    <row r="442" spans="1:15" ht="15.6" x14ac:dyDescent="0.25">
      <c r="A442" s="19" t="s">
        <v>266</v>
      </c>
      <c r="B442" s="19" t="s">
        <v>47</v>
      </c>
      <c r="C442" s="37">
        <v>0</v>
      </c>
      <c r="D442" s="50">
        <v>0</v>
      </c>
      <c r="E442" s="50">
        <v>0</v>
      </c>
      <c r="F442" s="50">
        <v>6</v>
      </c>
      <c r="G442" s="184">
        <v>0</v>
      </c>
      <c r="H442" s="11"/>
      <c r="I442" s="7"/>
      <c r="J442" s="11"/>
      <c r="K442" s="11"/>
      <c r="L442" s="7"/>
      <c r="M442" s="11"/>
      <c r="N442" s="7"/>
      <c r="O442" s="11"/>
    </row>
    <row r="443" spans="1:15" ht="15.6" x14ac:dyDescent="0.25">
      <c r="A443" s="19" t="s">
        <v>267</v>
      </c>
      <c r="B443" s="19" t="s">
        <v>50</v>
      </c>
      <c r="C443" s="37">
        <v>0</v>
      </c>
      <c r="D443" s="50">
        <v>0</v>
      </c>
      <c r="E443" s="37">
        <v>0</v>
      </c>
      <c r="F443" s="50">
        <v>0</v>
      </c>
      <c r="G443" s="184">
        <v>0</v>
      </c>
      <c r="H443" s="11"/>
      <c r="I443" s="7"/>
      <c r="J443" s="11"/>
      <c r="K443" s="11"/>
      <c r="L443" s="7"/>
      <c r="M443" s="11"/>
      <c r="N443" s="7"/>
      <c r="O443" s="11"/>
    </row>
    <row r="444" spans="1:15" ht="15.6" x14ac:dyDescent="0.25">
      <c r="A444" s="19" t="s">
        <v>710</v>
      </c>
      <c r="B444" s="19" t="s">
        <v>268</v>
      </c>
      <c r="C444" s="37">
        <v>0</v>
      </c>
      <c r="D444" s="50">
        <v>0</v>
      </c>
      <c r="E444" s="37">
        <v>0</v>
      </c>
      <c r="F444" s="50">
        <v>0</v>
      </c>
      <c r="G444" s="184">
        <v>0</v>
      </c>
      <c r="H444" s="11"/>
      <c r="I444" s="7"/>
      <c r="J444" s="11"/>
      <c r="K444" s="11"/>
      <c r="L444" s="7"/>
      <c r="M444" s="11"/>
      <c r="N444" s="7"/>
      <c r="O444" s="11"/>
    </row>
    <row r="445" spans="1:15" ht="15.6" x14ac:dyDescent="0.25">
      <c r="A445" s="19" t="s">
        <v>270</v>
      </c>
      <c r="B445" s="19" t="s">
        <v>271</v>
      </c>
      <c r="C445" s="37">
        <v>10000</v>
      </c>
      <c r="D445" s="50">
        <v>2222.35</v>
      </c>
      <c r="E445" s="37">
        <v>8000</v>
      </c>
      <c r="F445" s="50">
        <v>1626.5</v>
      </c>
      <c r="G445" s="183">
        <v>8000</v>
      </c>
      <c r="H445" s="11"/>
      <c r="I445" s="7"/>
      <c r="J445" s="11"/>
      <c r="K445" s="11"/>
      <c r="L445" s="7"/>
      <c r="M445" s="11"/>
      <c r="N445" s="7"/>
      <c r="O445" s="11"/>
    </row>
    <row r="446" spans="1:15" ht="15.6" x14ac:dyDescent="0.25">
      <c r="A446" s="19" t="s">
        <v>272</v>
      </c>
      <c r="B446" s="19" t="s">
        <v>273</v>
      </c>
      <c r="C446" s="37">
        <v>10000</v>
      </c>
      <c r="D446" s="50">
        <v>5698.4</v>
      </c>
      <c r="E446" s="37">
        <v>10000</v>
      </c>
      <c r="F446" s="50">
        <v>7213.15</v>
      </c>
      <c r="G446" s="183">
        <v>10000</v>
      </c>
      <c r="H446" s="11"/>
      <c r="I446" s="7"/>
      <c r="J446" s="11"/>
      <c r="K446" s="11"/>
      <c r="L446" s="7"/>
      <c r="M446" s="11"/>
      <c r="N446" s="7"/>
      <c r="O446" s="11"/>
    </row>
    <row r="447" spans="1:15" ht="15.6" x14ac:dyDescent="0.25">
      <c r="A447" s="19" t="s">
        <v>274</v>
      </c>
      <c r="B447" s="19" t="s">
        <v>275</v>
      </c>
      <c r="C447" s="38">
        <v>0</v>
      </c>
      <c r="D447" s="104">
        <v>0</v>
      </c>
      <c r="E447" s="38">
        <v>0</v>
      </c>
      <c r="F447" s="104">
        <v>0</v>
      </c>
      <c r="G447" s="185">
        <v>0</v>
      </c>
      <c r="H447" s="11"/>
      <c r="I447" s="7"/>
      <c r="J447" s="11"/>
      <c r="K447" s="11"/>
      <c r="L447" s="7"/>
      <c r="M447" s="11"/>
      <c r="N447" s="7"/>
      <c r="O447" s="11"/>
    </row>
    <row r="448" spans="1:15" ht="15.6" x14ac:dyDescent="0.3">
      <c r="A448" s="24" t="s">
        <v>258</v>
      </c>
      <c r="B448" s="26" t="s">
        <v>421</v>
      </c>
      <c r="C448" s="39">
        <f>SUM(C438:C447)</f>
        <v>28182</v>
      </c>
      <c r="D448" s="41">
        <f>SUM(D438:D447)</f>
        <v>14789.15</v>
      </c>
      <c r="E448" s="41">
        <f>SUM(E438:E447)</f>
        <v>26612</v>
      </c>
      <c r="F448" s="41">
        <f>SUM(F438:F447)</f>
        <v>16655.919999999998</v>
      </c>
      <c r="G448" s="189">
        <f>SUM(G438:G447)</f>
        <v>25267</v>
      </c>
    </row>
    <row r="449" spans="1:15" ht="15.6" x14ac:dyDescent="0.25">
      <c r="A449" s="29"/>
      <c r="B449" s="15"/>
      <c r="D449" s="15"/>
      <c r="E449" s="37"/>
      <c r="F449" s="50"/>
      <c r="G449" s="37"/>
      <c r="H449" s="11"/>
      <c r="I449" s="7"/>
      <c r="J449" s="11"/>
      <c r="K449" s="11"/>
      <c r="L449" s="7"/>
      <c r="M449" s="11"/>
      <c r="N449" s="7"/>
      <c r="O449" s="11"/>
    </row>
    <row r="450" spans="1:15" ht="15.6" x14ac:dyDescent="0.25">
      <c r="A450" s="29"/>
      <c r="B450" s="190"/>
      <c r="C450" s="181" t="s">
        <v>414</v>
      </c>
      <c r="D450" s="181" t="s">
        <v>415</v>
      </c>
      <c r="E450" s="181" t="s">
        <v>416</v>
      </c>
      <c r="F450" s="181" t="s">
        <v>417</v>
      </c>
      <c r="G450" s="37"/>
      <c r="H450" s="11"/>
      <c r="I450" s="7"/>
      <c r="J450" s="11"/>
      <c r="K450" s="11"/>
      <c r="L450" s="7"/>
      <c r="M450" s="11"/>
      <c r="N450" s="7"/>
      <c r="O450" s="11"/>
    </row>
    <row r="451" spans="1:15" ht="15.6" x14ac:dyDescent="0.25">
      <c r="A451" s="29"/>
      <c r="B451" s="182" t="s">
        <v>776</v>
      </c>
      <c r="C451" s="187">
        <v>6750</v>
      </c>
      <c r="D451" s="183">
        <f t="shared" ref="D451" si="22">C451*0.0765</f>
        <v>516.375</v>
      </c>
      <c r="E451" s="187">
        <v>0</v>
      </c>
      <c r="F451" s="187">
        <v>0</v>
      </c>
      <c r="G451" s="37"/>
      <c r="H451" s="11"/>
      <c r="I451" s="7"/>
      <c r="J451" s="11"/>
      <c r="K451" s="11"/>
      <c r="L451" s="7"/>
      <c r="M451" s="11"/>
      <c r="N451" s="7"/>
      <c r="O451" s="11"/>
    </row>
    <row r="452" spans="1:15" ht="15.6" x14ac:dyDescent="0.25">
      <c r="A452" s="24" t="s">
        <v>707</v>
      </c>
      <c r="B452" s="26"/>
      <c r="C452" s="37"/>
      <c r="D452" s="37"/>
      <c r="E452" s="37"/>
      <c r="F452" s="37"/>
      <c r="G452" s="37"/>
      <c r="H452" s="11"/>
      <c r="I452" s="7"/>
      <c r="J452" s="11"/>
      <c r="K452" s="11"/>
      <c r="L452" s="7"/>
      <c r="M452" s="11"/>
      <c r="N452" s="7"/>
      <c r="O452" s="11"/>
    </row>
    <row r="453" spans="1:15" ht="15.6" x14ac:dyDescent="0.25">
      <c r="A453" s="19" t="s">
        <v>708</v>
      </c>
      <c r="B453" s="19" t="s">
        <v>268</v>
      </c>
      <c r="C453" s="50">
        <v>171858</v>
      </c>
      <c r="D453" s="50">
        <v>126758.37</v>
      </c>
      <c r="E453" s="38">
        <v>180000</v>
      </c>
      <c r="F453" s="104">
        <v>162114.23000000001</v>
      </c>
      <c r="G453" s="188">
        <v>185000</v>
      </c>
      <c r="H453" s="11"/>
      <c r="I453" s="12"/>
      <c r="J453" s="13"/>
      <c r="K453" s="11"/>
      <c r="L453" s="7"/>
      <c r="M453" s="11"/>
      <c r="N453" s="12"/>
      <c r="O453" s="13"/>
    </row>
    <row r="454" spans="1:15" ht="15.6" x14ac:dyDescent="0.3">
      <c r="A454" s="24" t="s">
        <v>707</v>
      </c>
      <c r="B454" s="26" t="s">
        <v>421</v>
      </c>
      <c r="C454" s="39">
        <v>171858</v>
      </c>
      <c r="D454" s="41">
        <v>126758.37</v>
      </c>
      <c r="E454" s="39">
        <v>180000</v>
      </c>
      <c r="F454" s="41">
        <v>162114.23000000001</v>
      </c>
      <c r="G454" s="189">
        <v>185000</v>
      </c>
      <c r="H454" s="11"/>
      <c r="I454" s="7"/>
      <c r="J454" s="11"/>
      <c r="K454" s="11"/>
      <c r="L454" s="7"/>
      <c r="M454" s="11"/>
      <c r="N454" s="7"/>
      <c r="O454" s="11"/>
    </row>
    <row r="455" spans="1:15" ht="15.6" x14ac:dyDescent="0.25">
      <c r="A455" s="29"/>
      <c r="B455" s="26"/>
      <c r="C455" s="38"/>
      <c r="D455" s="38"/>
      <c r="E455" s="37"/>
      <c r="F455" s="37"/>
      <c r="G455" s="37"/>
      <c r="H455" s="11"/>
      <c r="I455" s="7"/>
      <c r="J455" s="11"/>
      <c r="K455" s="11"/>
      <c r="L455" s="7"/>
      <c r="M455" s="11"/>
      <c r="N455" s="7"/>
      <c r="O455" s="11"/>
    </row>
    <row r="456" spans="1:15" ht="15.6" x14ac:dyDescent="0.3">
      <c r="A456" s="49" t="s">
        <v>728</v>
      </c>
      <c r="B456" s="49" t="s">
        <v>729</v>
      </c>
      <c r="C456" s="76"/>
      <c r="D456" s="144">
        <v>33394</v>
      </c>
      <c r="E456" s="113"/>
      <c r="F456" s="50"/>
      <c r="G456" s="50"/>
      <c r="H456" s="11"/>
      <c r="I456" s="7"/>
      <c r="J456" s="11"/>
      <c r="K456" s="11"/>
      <c r="L456" s="7"/>
      <c r="M456" s="11"/>
      <c r="N456" s="7"/>
      <c r="O456" s="11"/>
    </row>
    <row r="457" spans="1:15" ht="15.6" x14ac:dyDescent="0.3">
      <c r="A457" s="49"/>
      <c r="B457" s="49" t="s">
        <v>421</v>
      </c>
      <c r="C457" s="76"/>
      <c r="D457" s="113">
        <v>33394</v>
      </c>
      <c r="E457" s="113"/>
      <c r="F457" s="50"/>
      <c r="G457" s="50"/>
      <c r="H457" s="11"/>
      <c r="I457" s="7"/>
      <c r="J457" s="11"/>
      <c r="K457" s="11"/>
      <c r="L457" s="7"/>
      <c r="M457" s="11"/>
      <c r="N457" s="7"/>
      <c r="O457" s="11"/>
    </row>
    <row r="458" spans="1:15" ht="15.6" x14ac:dyDescent="0.25">
      <c r="A458" s="16"/>
      <c r="B458" s="16"/>
      <c r="C458" s="42"/>
      <c r="D458" s="42"/>
      <c r="E458" s="50"/>
      <c r="F458" s="50"/>
      <c r="G458" s="50"/>
      <c r="H458" s="11"/>
      <c r="I458" s="7"/>
      <c r="J458" s="11"/>
      <c r="K458" s="11"/>
      <c r="L458" s="7"/>
      <c r="M458" s="11"/>
      <c r="N458" s="7"/>
      <c r="O458" s="11"/>
    </row>
    <row r="459" spans="1:15" ht="15.6" x14ac:dyDescent="0.25">
      <c r="A459" s="14" t="s">
        <v>276</v>
      </c>
      <c r="B459" s="26" t="s">
        <v>433</v>
      </c>
      <c r="C459" s="42"/>
      <c r="D459" s="42"/>
      <c r="E459" s="37"/>
      <c r="F459" s="37"/>
      <c r="G459" s="37"/>
      <c r="H459" s="11"/>
      <c r="I459" s="12"/>
      <c r="J459" s="13"/>
      <c r="K459" s="11"/>
      <c r="L459" s="7"/>
      <c r="M459" s="11"/>
      <c r="N459" s="12"/>
      <c r="O459" s="13"/>
    </row>
    <row r="460" spans="1:15" ht="15.6" x14ac:dyDescent="0.25">
      <c r="A460" s="19" t="s">
        <v>277</v>
      </c>
      <c r="B460" s="19" t="s">
        <v>278</v>
      </c>
      <c r="C460" s="38">
        <v>500</v>
      </c>
      <c r="D460" s="38">
        <v>0</v>
      </c>
      <c r="E460" s="38">
        <v>500</v>
      </c>
      <c r="F460" s="104">
        <v>0</v>
      </c>
      <c r="G460" s="185">
        <v>500</v>
      </c>
      <c r="H460" s="11"/>
      <c r="I460" s="12"/>
      <c r="J460" s="13"/>
      <c r="K460" s="11"/>
      <c r="L460" s="7"/>
      <c r="M460" s="11"/>
      <c r="N460" s="12"/>
      <c r="O460" s="13"/>
    </row>
    <row r="461" spans="1:15" ht="15.6" x14ac:dyDescent="0.3">
      <c r="A461" s="24" t="s">
        <v>276</v>
      </c>
      <c r="B461" s="26" t="s">
        <v>421</v>
      </c>
      <c r="C461" s="39">
        <v>500</v>
      </c>
      <c r="D461" s="39">
        <v>0</v>
      </c>
      <c r="E461" s="39">
        <v>500</v>
      </c>
      <c r="F461" s="41">
        <v>0</v>
      </c>
      <c r="G461" s="187">
        <v>500</v>
      </c>
      <c r="H461" s="11"/>
      <c r="I461" s="12"/>
      <c r="J461" s="13"/>
      <c r="K461" s="11"/>
      <c r="L461" s="7"/>
      <c r="M461" s="11"/>
      <c r="N461" s="12"/>
      <c r="O461" s="13"/>
    </row>
    <row r="462" spans="1:15" ht="15.6" x14ac:dyDescent="0.25">
      <c r="A462" s="16"/>
      <c r="B462" s="16"/>
      <c r="C462" s="42"/>
      <c r="D462" s="42"/>
      <c r="E462" s="50"/>
      <c r="F462" s="50"/>
      <c r="G462" s="50"/>
      <c r="H462" s="11"/>
      <c r="I462" s="12"/>
      <c r="J462" s="13"/>
      <c r="K462" s="11"/>
      <c r="L462" s="7"/>
      <c r="M462" s="11"/>
      <c r="N462" s="12"/>
      <c r="O462" s="13"/>
    </row>
    <row r="463" spans="1:15" ht="15.6" x14ac:dyDescent="0.25">
      <c r="A463" s="16"/>
      <c r="B463" s="16"/>
      <c r="C463" s="42"/>
      <c r="D463" s="42"/>
      <c r="E463" s="50"/>
      <c r="F463" s="50"/>
      <c r="G463" s="50"/>
      <c r="H463" s="11"/>
      <c r="I463" s="12"/>
      <c r="J463" s="13"/>
      <c r="K463" s="11"/>
      <c r="L463" s="7"/>
      <c r="M463" s="11"/>
      <c r="N463" s="12"/>
      <c r="O463" s="13"/>
    </row>
    <row r="464" spans="1:15" ht="15.6" x14ac:dyDescent="0.3">
      <c r="A464" s="36">
        <v>3500</v>
      </c>
      <c r="B464" s="16"/>
      <c r="C464" s="42"/>
      <c r="D464" s="42"/>
      <c r="E464" s="50"/>
      <c r="F464" s="50"/>
      <c r="G464" s="50"/>
      <c r="H464" s="11"/>
      <c r="I464" s="12"/>
      <c r="J464" s="13"/>
      <c r="K464" s="11"/>
      <c r="L464" s="7"/>
      <c r="M464" s="11"/>
      <c r="N464" s="12"/>
      <c r="O464" s="13"/>
    </row>
    <row r="465" spans="1:15" ht="15.6" x14ac:dyDescent="0.3">
      <c r="A465" s="16" t="s">
        <v>753</v>
      </c>
      <c r="B465" s="25" t="s">
        <v>754</v>
      </c>
      <c r="C465" s="42"/>
      <c r="D465" s="42"/>
      <c r="E465" s="104">
        <v>7840</v>
      </c>
      <c r="F465" s="104">
        <v>2265.8200000000002</v>
      </c>
      <c r="G465" s="184">
        <v>0</v>
      </c>
      <c r="H465" s="11"/>
      <c r="I465" s="12"/>
      <c r="J465" s="13"/>
      <c r="K465" s="11"/>
      <c r="L465" s="7"/>
      <c r="M465" s="11"/>
      <c r="N465" s="12"/>
      <c r="O465" s="13"/>
    </row>
    <row r="466" spans="1:15" ht="15.6" x14ac:dyDescent="0.3">
      <c r="A466" s="36">
        <v>3500</v>
      </c>
      <c r="B466" s="25" t="s">
        <v>421</v>
      </c>
      <c r="C466" s="42"/>
      <c r="D466" s="42"/>
      <c r="E466" s="41">
        <v>7840</v>
      </c>
      <c r="F466" s="41">
        <v>2265.8200000000002</v>
      </c>
      <c r="G466" s="184">
        <v>0</v>
      </c>
      <c r="H466" s="11"/>
      <c r="I466" s="12"/>
      <c r="J466" s="13"/>
      <c r="K466" s="11"/>
      <c r="L466" s="7"/>
      <c r="M466" s="11"/>
      <c r="N466" s="12"/>
      <c r="O466" s="13"/>
    </row>
    <row r="467" spans="1:15" x14ac:dyDescent="0.25">
      <c r="A467" s="16"/>
      <c r="B467" s="16"/>
      <c r="C467" s="42"/>
      <c r="D467" s="42"/>
      <c r="E467" s="50"/>
      <c r="F467" s="50"/>
      <c r="G467" s="50"/>
    </row>
    <row r="468" spans="1:15" ht="15.6" x14ac:dyDescent="0.25">
      <c r="A468" s="16"/>
      <c r="B468" s="16"/>
      <c r="C468" s="42"/>
      <c r="D468" s="42"/>
      <c r="E468" s="50"/>
      <c r="F468" s="50"/>
      <c r="G468" s="50"/>
      <c r="H468" s="11"/>
      <c r="I468" s="7"/>
      <c r="J468" s="11"/>
      <c r="K468" s="11"/>
      <c r="L468" s="7"/>
      <c r="M468" s="11"/>
      <c r="N468" s="7"/>
      <c r="O468" s="11"/>
    </row>
    <row r="469" spans="1:15" ht="15.6" x14ac:dyDescent="0.25">
      <c r="A469" s="16"/>
      <c r="B469" s="16"/>
      <c r="C469" s="42"/>
      <c r="D469" s="42"/>
      <c r="E469" s="50"/>
      <c r="F469" s="50"/>
      <c r="G469" s="50"/>
      <c r="H469" s="11"/>
      <c r="I469" s="7"/>
      <c r="J469" s="11"/>
      <c r="K469" s="11"/>
      <c r="L469" s="7"/>
      <c r="M469" s="11"/>
      <c r="N469" s="7"/>
      <c r="O469" s="11"/>
    </row>
    <row r="470" spans="1:15" ht="15.6" x14ac:dyDescent="0.25">
      <c r="A470" s="16"/>
      <c r="B470" s="16"/>
      <c r="C470" s="42"/>
      <c r="D470" s="42"/>
      <c r="E470" s="50"/>
      <c r="F470" s="50"/>
      <c r="G470" s="50"/>
      <c r="H470" s="11"/>
      <c r="I470" s="7"/>
      <c r="J470" s="11"/>
      <c r="K470" s="11"/>
      <c r="L470" s="7"/>
      <c r="M470" s="11"/>
      <c r="N470" s="7"/>
      <c r="O470" s="11"/>
    </row>
    <row r="471" spans="1:15" ht="15.6" x14ac:dyDescent="0.25">
      <c r="A471" s="16"/>
      <c r="B471" s="16"/>
      <c r="C471" s="42"/>
      <c r="D471" s="42"/>
      <c r="E471" s="50"/>
      <c r="F471" s="50"/>
      <c r="G471" s="50"/>
      <c r="H471" s="11"/>
      <c r="I471" s="7"/>
      <c r="J471" s="11"/>
      <c r="K471" s="11"/>
      <c r="L471" s="7"/>
      <c r="M471" s="11"/>
      <c r="N471" s="7"/>
      <c r="O471" s="11"/>
    </row>
    <row r="472" spans="1:15" ht="15.6" x14ac:dyDescent="0.25">
      <c r="A472" s="16"/>
      <c r="B472" s="16"/>
      <c r="C472" s="42"/>
      <c r="D472" s="42"/>
      <c r="E472" s="50"/>
      <c r="F472" s="50"/>
      <c r="G472" s="50"/>
      <c r="H472" s="11"/>
      <c r="I472" s="7"/>
      <c r="J472" s="11"/>
      <c r="K472" s="11"/>
      <c r="L472" s="7"/>
      <c r="M472" s="11"/>
      <c r="N472" s="7"/>
      <c r="O472" s="11"/>
    </row>
    <row r="473" spans="1:15" ht="15.6" x14ac:dyDescent="0.3">
      <c r="A473" s="14"/>
      <c r="B473" s="16"/>
      <c r="C473" s="14" t="s">
        <v>410</v>
      </c>
      <c r="D473" s="26" t="s">
        <v>410</v>
      </c>
      <c r="E473" s="90" t="s">
        <v>755</v>
      </c>
      <c r="F473" s="41" t="s">
        <v>755</v>
      </c>
      <c r="G473" s="41" t="s">
        <v>756</v>
      </c>
      <c r="H473" s="11"/>
      <c r="I473" s="7"/>
      <c r="J473" s="11"/>
      <c r="K473" s="11"/>
      <c r="L473" s="7"/>
      <c r="M473" s="11"/>
      <c r="N473" s="7"/>
      <c r="O473" s="11"/>
    </row>
    <row r="474" spans="1:15" ht="15.6" x14ac:dyDescent="0.3">
      <c r="A474" s="16"/>
      <c r="B474" s="16"/>
      <c r="C474" s="36" t="s">
        <v>405</v>
      </c>
      <c r="D474" s="32" t="s">
        <v>412</v>
      </c>
      <c r="E474" s="90" t="s">
        <v>405</v>
      </c>
      <c r="F474" s="41" t="s">
        <v>413</v>
      </c>
      <c r="G474" s="41" t="s">
        <v>411</v>
      </c>
      <c r="H474" s="11"/>
      <c r="I474" s="7"/>
      <c r="J474" s="11"/>
      <c r="K474" s="11"/>
      <c r="L474" s="7"/>
      <c r="M474" s="11"/>
      <c r="N474" s="7"/>
      <c r="O474" s="11"/>
    </row>
    <row r="475" spans="1:15" ht="15.6" x14ac:dyDescent="0.3">
      <c r="A475" s="19" t="s">
        <v>0</v>
      </c>
      <c r="B475" s="19" t="s">
        <v>1</v>
      </c>
      <c r="C475" s="42"/>
      <c r="D475" s="36" t="s">
        <v>413</v>
      </c>
      <c r="E475" s="37"/>
      <c r="F475" s="41" t="s">
        <v>409</v>
      </c>
      <c r="G475" s="50"/>
      <c r="H475" s="11"/>
      <c r="I475" s="7"/>
      <c r="J475" s="11"/>
      <c r="K475" s="11"/>
      <c r="L475" s="7"/>
      <c r="M475" s="11"/>
      <c r="N475" s="7"/>
      <c r="O475" s="11"/>
    </row>
    <row r="476" spans="1:15" ht="15.6" x14ac:dyDescent="0.25">
      <c r="A476" s="14" t="s">
        <v>279</v>
      </c>
      <c r="B476" s="26" t="s">
        <v>434</v>
      </c>
      <c r="C476" s="50"/>
      <c r="D476" s="50"/>
      <c r="E476" s="93"/>
      <c r="F476" s="50"/>
      <c r="G476" s="50"/>
      <c r="H476" s="11"/>
      <c r="I476" s="7"/>
      <c r="J476" s="11"/>
      <c r="K476" s="11"/>
      <c r="L476" s="7"/>
      <c r="M476" s="11"/>
      <c r="N476" s="7"/>
      <c r="O476" s="11"/>
    </row>
    <row r="477" spans="1:15" ht="15.6" x14ac:dyDescent="0.25">
      <c r="A477" s="19" t="s">
        <v>280</v>
      </c>
      <c r="B477" s="22" t="s">
        <v>281</v>
      </c>
      <c r="C477" s="37">
        <v>14084</v>
      </c>
      <c r="D477" s="50">
        <v>16300</v>
      </c>
      <c r="E477" s="123">
        <v>14084</v>
      </c>
      <c r="F477" s="50">
        <v>12631.4</v>
      </c>
      <c r="G477" s="183">
        <v>20880</v>
      </c>
      <c r="H477" s="11"/>
      <c r="I477" s="7"/>
      <c r="J477" s="11"/>
      <c r="K477" s="11"/>
      <c r="L477" s="7"/>
      <c r="M477" s="11"/>
      <c r="N477" s="7"/>
      <c r="O477" s="11"/>
    </row>
    <row r="478" spans="1:15" ht="15.6" x14ac:dyDescent="0.25">
      <c r="A478" s="19" t="s">
        <v>282</v>
      </c>
      <c r="B478" s="19" t="s">
        <v>283</v>
      </c>
      <c r="C478" s="37">
        <v>31820</v>
      </c>
      <c r="D478" s="50">
        <v>2673.71</v>
      </c>
      <c r="E478" s="123">
        <v>31820</v>
      </c>
      <c r="F478" s="50">
        <v>1595.75</v>
      </c>
      <c r="G478" s="183">
        <v>11167</v>
      </c>
      <c r="H478" s="11"/>
      <c r="I478" s="7"/>
      <c r="J478" s="11"/>
      <c r="K478" s="11"/>
      <c r="L478" s="7"/>
      <c r="M478" s="11"/>
      <c r="N478" s="7"/>
      <c r="O478" s="11"/>
    </row>
    <row r="479" spans="1:15" ht="15.6" x14ac:dyDescent="0.25">
      <c r="A479" s="19" t="s">
        <v>284</v>
      </c>
      <c r="B479" s="22" t="s">
        <v>285</v>
      </c>
      <c r="C479" s="37">
        <v>30000</v>
      </c>
      <c r="D479" s="50">
        <v>29106</v>
      </c>
      <c r="E479" s="123">
        <v>30000</v>
      </c>
      <c r="F479" s="50">
        <v>31627</v>
      </c>
      <c r="G479" s="183">
        <v>37384</v>
      </c>
      <c r="H479" s="11"/>
      <c r="I479" s="7"/>
      <c r="J479" s="11"/>
      <c r="K479" s="11"/>
      <c r="L479" s="7"/>
      <c r="M479" s="11"/>
      <c r="N479" s="7"/>
      <c r="O479" s="11"/>
    </row>
    <row r="480" spans="1:15" ht="15.6" x14ac:dyDescent="0.25">
      <c r="A480" s="19" t="s">
        <v>286</v>
      </c>
      <c r="B480" s="19" t="s">
        <v>287</v>
      </c>
      <c r="C480" s="37">
        <v>5807</v>
      </c>
      <c r="D480" s="50">
        <v>3663.25</v>
      </c>
      <c r="E480" s="123">
        <v>5807</v>
      </c>
      <c r="F480" s="50">
        <v>3484.7</v>
      </c>
      <c r="G480" s="183">
        <v>3148</v>
      </c>
      <c r="H480" s="11"/>
      <c r="I480" s="7"/>
      <c r="J480" s="11"/>
      <c r="K480" s="11"/>
      <c r="L480" s="7"/>
      <c r="M480" s="11"/>
      <c r="N480" s="7"/>
      <c r="O480" s="11"/>
    </row>
    <row r="481" spans="1:15" ht="16.2" x14ac:dyDescent="0.25">
      <c r="A481" s="19" t="s">
        <v>288</v>
      </c>
      <c r="B481" s="19" t="s">
        <v>289</v>
      </c>
      <c r="C481" s="37">
        <v>4058</v>
      </c>
      <c r="D481" s="50">
        <v>1746.36</v>
      </c>
      <c r="E481" s="123">
        <v>4058</v>
      </c>
      <c r="F481" s="50">
        <v>2055.7199999999998</v>
      </c>
      <c r="G481" s="183">
        <v>3148</v>
      </c>
      <c r="H481" s="217"/>
      <c r="I481" s="7"/>
      <c r="J481" s="11"/>
      <c r="K481" s="11"/>
      <c r="L481" s="7"/>
      <c r="M481" s="11"/>
      <c r="N481" s="7"/>
      <c r="O481" s="11"/>
    </row>
    <row r="482" spans="1:15" ht="16.2" x14ac:dyDescent="0.25">
      <c r="A482" s="19" t="s">
        <v>711</v>
      </c>
      <c r="B482" s="22" t="s">
        <v>712</v>
      </c>
      <c r="C482" s="37">
        <v>0</v>
      </c>
      <c r="D482" s="50">
        <v>1237.31</v>
      </c>
      <c r="E482" s="123">
        <v>0</v>
      </c>
      <c r="F482" s="50">
        <v>1726.11</v>
      </c>
      <c r="G482" s="183">
        <v>3148</v>
      </c>
      <c r="H482" s="217"/>
      <c r="I482" s="7"/>
      <c r="J482" s="11"/>
      <c r="K482" s="11"/>
      <c r="L482" s="7"/>
      <c r="M482" s="11"/>
      <c r="N482" s="7"/>
      <c r="O482" s="11"/>
    </row>
    <row r="483" spans="1:15" ht="15.6" x14ac:dyDescent="0.25">
      <c r="A483" s="19" t="s">
        <v>713</v>
      </c>
      <c r="B483" s="22" t="s">
        <v>714</v>
      </c>
      <c r="C483" s="37">
        <v>0</v>
      </c>
      <c r="D483" s="50">
        <v>0</v>
      </c>
      <c r="E483" s="123">
        <v>0</v>
      </c>
      <c r="F483" s="50">
        <v>0</v>
      </c>
      <c r="G483" s="183">
        <v>0</v>
      </c>
      <c r="H483" s="11"/>
      <c r="I483" s="7"/>
      <c r="J483" s="11"/>
      <c r="K483" s="11"/>
      <c r="L483" s="7"/>
      <c r="M483" s="11"/>
      <c r="N483" s="7"/>
      <c r="O483" s="11"/>
    </row>
    <row r="484" spans="1:15" ht="15.6" x14ac:dyDescent="0.25">
      <c r="A484" s="19" t="s">
        <v>290</v>
      </c>
      <c r="B484" s="19" t="s">
        <v>291</v>
      </c>
      <c r="C484" s="37">
        <v>7050</v>
      </c>
      <c r="D484" s="50">
        <v>74.12</v>
      </c>
      <c r="E484" s="123">
        <v>7050</v>
      </c>
      <c r="F484" s="50">
        <v>0</v>
      </c>
      <c r="G484" s="183">
        <v>11590</v>
      </c>
      <c r="H484" s="11"/>
      <c r="I484" s="7"/>
      <c r="J484" s="11"/>
      <c r="K484" s="11"/>
      <c r="L484" s="7"/>
      <c r="M484" s="11"/>
      <c r="N484" s="7"/>
      <c r="O484" s="11"/>
    </row>
    <row r="485" spans="1:15" ht="15.6" x14ac:dyDescent="0.25">
      <c r="A485" s="14" t="s">
        <v>849</v>
      </c>
      <c r="B485" s="19" t="s">
        <v>292</v>
      </c>
      <c r="C485" s="37">
        <v>3800</v>
      </c>
      <c r="D485" s="50">
        <v>0</v>
      </c>
      <c r="E485" s="123">
        <v>3800</v>
      </c>
      <c r="F485" s="50">
        <v>0</v>
      </c>
      <c r="G485" s="183">
        <v>2500</v>
      </c>
      <c r="H485" s="11"/>
      <c r="I485" s="7"/>
      <c r="J485" s="11"/>
      <c r="K485" s="11"/>
      <c r="L485" s="7"/>
      <c r="M485" s="11"/>
      <c r="N485" s="7"/>
      <c r="O485" s="11"/>
    </row>
    <row r="486" spans="1:15" ht="15.6" x14ac:dyDescent="0.25">
      <c r="A486" s="19" t="s">
        <v>293</v>
      </c>
      <c r="B486" s="19" t="s">
        <v>294</v>
      </c>
      <c r="C486" s="37">
        <v>1000</v>
      </c>
      <c r="D486" s="50">
        <v>471.29</v>
      </c>
      <c r="E486" s="123">
        <v>3877</v>
      </c>
      <c r="F486" s="50">
        <v>2257.58</v>
      </c>
      <c r="G486" s="183">
        <v>2892</v>
      </c>
      <c r="H486" s="11"/>
      <c r="I486" s="7"/>
      <c r="J486" s="11"/>
      <c r="K486" s="11"/>
      <c r="L486" s="7"/>
      <c r="M486" s="11"/>
      <c r="N486" s="7"/>
      <c r="O486" s="11"/>
    </row>
    <row r="487" spans="1:15" x14ac:dyDescent="0.25">
      <c r="A487" s="19" t="s">
        <v>295</v>
      </c>
      <c r="B487" s="19" t="s">
        <v>296</v>
      </c>
      <c r="C487" s="37">
        <v>5000</v>
      </c>
      <c r="D487" s="50">
        <v>21418.34</v>
      </c>
      <c r="E487" s="123">
        <v>11937</v>
      </c>
      <c r="F487" s="50">
        <v>6014.66</v>
      </c>
      <c r="G487" s="183">
        <v>0</v>
      </c>
    </row>
    <row r="488" spans="1:15" ht="15.6" x14ac:dyDescent="0.25">
      <c r="A488" s="19" t="s">
        <v>696</v>
      </c>
      <c r="B488" s="19"/>
      <c r="C488" s="38">
        <v>2840</v>
      </c>
      <c r="D488" s="104">
        <v>0</v>
      </c>
      <c r="E488" s="134">
        <v>2840</v>
      </c>
      <c r="F488" s="104">
        <v>0</v>
      </c>
      <c r="G488" s="185">
        <v>0</v>
      </c>
      <c r="H488" s="11"/>
      <c r="I488" s="7"/>
      <c r="J488" s="11"/>
      <c r="K488" s="11"/>
      <c r="L488" s="7"/>
      <c r="M488" s="11"/>
      <c r="N488" s="7"/>
      <c r="O488" s="11"/>
    </row>
    <row r="489" spans="1:15" ht="15.6" x14ac:dyDescent="0.3">
      <c r="A489" s="24" t="s">
        <v>279</v>
      </c>
      <c r="B489" s="26" t="s">
        <v>421</v>
      </c>
      <c r="C489" s="39">
        <f>SUM(C477:C488)</f>
        <v>105459</v>
      </c>
      <c r="D489" s="41">
        <f>SUM(D477:D488)</f>
        <v>76690.38</v>
      </c>
      <c r="E489" s="124">
        <f>SUM(E477:E488)</f>
        <v>115273</v>
      </c>
      <c r="F489" s="41">
        <f>SUM(F477:F488)</f>
        <v>61392.92</v>
      </c>
      <c r="G489" s="187">
        <f>SUM(G477:G488)</f>
        <v>95857</v>
      </c>
      <c r="H489" s="11"/>
      <c r="I489" s="7"/>
      <c r="J489" s="11"/>
      <c r="K489" s="11"/>
      <c r="L489" s="7"/>
      <c r="M489" s="11"/>
      <c r="N489" s="7"/>
      <c r="O489" s="11"/>
    </row>
    <row r="490" spans="1:15" ht="15.6" x14ac:dyDescent="0.3">
      <c r="A490" s="24"/>
      <c r="B490" s="26"/>
      <c r="C490" s="39"/>
      <c r="D490" s="39"/>
      <c r="E490" s="39"/>
      <c r="F490" s="41"/>
      <c r="G490" s="50"/>
      <c r="H490" s="11"/>
      <c r="I490" s="7"/>
      <c r="J490" s="11"/>
      <c r="K490" s="11"/>
      <c r="L490" s="7"/>
      <c r="M490" s="11"/>
      <c r="N490" s="7"/>
      <c r="O490" s="11"/>
    </row>
    <row r="491" spans="1:15" ht="15.6" x14ac:dyDescent="0.3">
      <c r="A491" s="24" t="s">
        <v>719</v>
      </c>
      <c r="B491" s="26"/>
      <c r="C491" s="39"/>
      <c r="D491" s="39"/>
      <c r="E491" s="39"/>
      <c r="F491" s="41"/>
      <c r="G491" s="50"/>
      <c r="H491" s="11"/>
      <c r="I491" s="7"/>
      <c r="J491" s="11"/>
      <c r="K491" s="11"/>
      <c r="L491" s="7"/>
      <c r="M491" s="11"/>
      <c r="N491" s="7"/>
      <c r="O491" s="11"/>
    </row>
    <row r="492" spans="1:15" ht="15.6" x14ac:dyDescent="0.25">
      <c r="A492" s="24" t="s">
        <v>720</v>
      </c>
      <c r="B492" s="26" t="s">
        <v>721</v>
      </c>
      <c r="C492" s="39"/>
      <c r="D492" s="38">
        <v>3121</v>
      </c>
      <c r="E492" s="104">
        <v>3300</v>
      </c>
      <c r="F492" s="104">
        <v>0</v>
      </c>
      <c r="G492" s="188">
        <v>3300</v>
      </c>
      <c r="H492" s="11"/>
      <c r="I492" s="7"/>
      <c r="J492" s="11"/>
      <c r="K492" s="11"/>
      <c r="L492" s="7"/>
      <c r="M492" s="11"/>
      <c r="N492" s="7"/>
      <c r="O492" s="11"/>
    </row>
    <row r="493" spans="1:15" ht="15.6" x14ac:dyDescent="0.3">
      <c r="A493" s="24"/>
      <c r="B493" s="26" t="s">
        <v>421</v>
      </c>
      <c r="C493" s="39"/>
      <c r="D493" s="39">
        <v>3121</v>
      </c>
      <c r="E493" s="41">
        <v>3300</v>
      </c>
      <c r="F493" s="41">
        <v>0</v>
      </c>
      <c r="G493" s="189">
        <v>3300</v>
      </c>
      <c r="H493" s="11"/>
      <c r="I493" s="7"/>
      <c r="J493" s="11"/>
      <c r="K493" s="11"/>
      <c r="L493" s="7"/>
      <c r="M493" s="11"/>
      <c r="N493" s="7"/>
      <c r="O493" s="11"/>
    </row>
    <row r="494" spans="1:15" ht="15.6" x14ac:dyDescent="0.25">
      <c r="A494" s="24"/>
      <c r="B494" s="26"/>
      <c r="C494" s="37"/>
      <c r="D494" s="37"/>
      <c r="E494" s="39"/>
      <c r="F494" s="39"/>
      <c r="G494" s="37"/>
      <c r="H494" s="11"/>
      <c r="I494" s="7"/>
      <c r="J494" s="11"/>
      <c r="K494" s="11"/>
      <c r="L494" s="7"/>
      <c r="M494" s="11"/>
      <c r="N494" s="7"/>
      <c r="O494" s="11"/>
    </row>
    <row r="495" spans="1:15" ht="15.6" x14ac:dyDescent="0.25">
      <c r="A495" s="14" t="s">
        <v>297</v>
      </c>
      <c r="B495" s="26" t="s">
        <v>435</v>
      </c>
      <c r="C495" s="15"/>
      <c r="D495" s="15"/>
      <c r="E495" s="50"/>
      <c r="F495" s="50"/>
      <c r="G495" s="50"/>
      <c r="H495" s="11"/>
      <c r="I495" s="7"/>
      <c r="J495" s="11"/>
      <c r="K495" s="11"/>
      <c r="L495" s="7"/>
      <c r="M495" s="11"/>
      <c r="N495" s="7"/>
      <c r="O495" s="11"/>
    </row>
    <row r="496" spans="1:15" ht="15.6" x14ac:dyDescent="0.25">
      <c r="A496" s="19" t="s">
        <v>298</v>
      </c>
      <c r="B496" s="19" t="s">
        <v>299</v>
      </c>
      <c r="C496" s="37">
        <v>5471</v>
      </c>
      <c r="D496" s="50">
        <v>2410</v>
      </c>
      <c r="E496" s="50">
        <v>2458</v>
      </c>
      <c r="F496" s="50">
        <v>3218.75</v>
      </c>
      <c r="G496" s="184">
        <v>3400</v>
      </c>
      <c r="H496" s="11"/>
      <c r="I496" s="7"/>
      <c r="J496" s="11"/>
      <c r="K496" s="11"/>
      <c r="L496" s="7"/>
      <c r="M496" s="11"/>
      <c r="N496" s="7"/>
      <c r="O496" s="11"/>
    </row>
    <row r="497" spans="1:15" ht="15.6" x14ac:dyDescent="0.25">
      <c r="A497" s="19" t="s">
        <v>758</v>
      </c>
      <c r="B497" s="19" t="s">
        <v>759</v>
      </c>
      <c r="C497" s="37">
        <v>0</v>
      </c>
      <c r="D497" s="50">
        <v>0</v>
      </c>
      <c r="E497" s="50">
        <v>0</v>
      </c>
      <c r="F497" s="50">
        <v>883.74</v>
      </c>
      <c r="G497" s="184">
        <v>930</v>
      </c>
      <c r="H497" s="11"/>
      <c r="I497" s="7"/>
      <c r="J497" s="11"/>
      <c r="K497" s="11"/>
      <c r="L497" s="7"/>
      <c r="M497" s="11"/>
      <c r="N497" s="7"/>
      <c r="O497" s="11"/>
    </row>
    <row r="498" spans="1:15" ht="15.6" x14ac:dyDescent="0.25">
      <c r="A498" s="19" t="s">
        <v>300</v>
      </c>
      <c r="B498" s="19" t="s">
        <v>301</v>
      </c>
      <c r="C498" s="37">
        <v>3828</v>
      </c>
      <c r="D498" s="50">
        <v>3827.26</v>
      </c>
      <c r="E498" s="50">
        <v>3904</v>
      </c>
      <c r="F498" s="50">
        <v>3941.81</v>
      </c>
      <c r="G498" s="184">
        <v>4130</v>
      </c>
      <c r="H498" s="11"/>
      <c r="I498" s="7"/>
      <c r="J498" s="11"/>
      <c r="K498" s="11"/>
      <c r="L498" s="7"/>
      <c r="M498" s="11"/>
      <c r="N498" s="7"/>
      <c r="O498" s="11"/>
    </row>
    <row r="499" spans="1:15" ht="15.6" x14ac:dyDescent="0.25">
      <c r="A499" s="19" t="s">
        <v>302</v>
      </c>
      <c r="B499" s="19" t="s">
        <v>303</v>
      </c>
      <c r="C499" s="37">
        <v>712</v>
      </c>
      <c r="D499" s="50">
        <v>492.35</v>
      </c>
      <c r="E499" s="50">
        <v>490</v>
      </c>
      <c r="F499" s="50">
        <v>630.29999999999995</v>
      </c>
      <c r="G499" s="184">
        <v>648</v>
      </c>
      <c r="H499" s="11"/>
      <c r="I499" s="7"/>
      <c r="J499" s="11"/>
      <c r="K499" s="11"/>
      <c r="L499" s="7"/>
      <c r="M499" s="11"/>
      <c r="N499" s="7"/>
      <c r="O499" s="11"/>
    </row>
    <row r="500" spans="1:15" ht="15.6" x14ac:dyDescent="0.25">
      <c r="A500" s="19" t="s">
        <v>304</v>
      </c>
      <c r="B500" s="19" t="s">
        <v>305</v>
      </c>
      <c r="C500" s="37">
        <v>558</v>
      </c>
      <c r="D500" s="50">
        <v>244.49</v>
      </c>
      <c r="E500" s="50">
        <v>235</v>
      </c>
      <c r="F500" s="50">
        <v>444.54</v>
      </c>
      <c r="G500" s="184">
        <v>510</v>
      </c>
      <c r="H500" s="11"/>
      <c r="I500" s="7"/>
      <c r="J500" s="11"/>
      <c r="K500" s="11"/>
      <c r="L500" s="7"/>
      <c r="M500" s="11"/>
      <c r="N500" s="7"/>
      <c r="O500" s="11"/>
    </row>
    <row r="501" spans="1:15" ht="15.6" x14ac:dyDescent="0.25">
      <c r="A501" s="19" t="s">
        <v>306</v>
      </c>
      <c r="B501" s="19" t="s">
        <v>307</v>
      </c>
      <c r="C501" s="37">
        <v>2000</v>
      </c>
      <c r="D501" s="50">
        <v>2006.16</v>
      </c>
      <c r="E501" s="37">
        <v>2000</v>
      </c>
      <c r="F501" s="50">
        <v>2000</v>
      </c>
      <c r="G501" s="183">
        <v>1200</v>
      </c>
      <c r="H501" s="11"/>
      <c r="I501" s="7"/>
      <c r="J501" s="11"/>
      <c r="K501" s="11"/>
      <c r="L501" s="7"/>
      <c r="M501" s="11"/>
      <c r="N501" s="7"/>
      <c r="O501" s="11"/>
    </row>
    <row r="502" spans="1:15" ht="15.6" x14ac:dyDescent="0.25">
      <c r="A502" s="19" t="s">
        <v>308</v>
      </c>
      <c r="B502" s="19" t="s">
        <v>309</v>
      </c>
      <c r="C502" s="38">
        <v>2000</v>
      </c>
      <c r="D502" s="104">
        <v>1383.75</v>
      </c>
      <c r="E502" s="38">
        <v>1500</v>
      </c>
      <c r="F502" s="104">
        <v>1500</v>
      </c>
      <c r="G502" s="185">
        <v>1500</v>
      </c>
      <c r="H502" s="11"/>
      <c r="I502" s="7"/>
      <c r="J502" s="11"/>
      <c r="K502" s="11"/>
      <c r="L502" s="7"/>
      <c r="M502" s="11"/>
      <c r="N502" s="7"/>
      <c r="O502" s="11"/>
    </row>
    <row r="503" spans="1:15" ht="15.6" x14ac:dyDescent="0.3">
      <c r="A503" s="24" t="s">
        <v>297</v>
      </c>
      <c r="B503" s="26" t="s">
        <v>421</v>
      </c>
      <c r="C503" s="39">
        <f>SUM(C496:C502)</f>
        <v>14569</v>
      </c>
      <c r="D503" s="41">
        <f>SUM(D496:D502)</f>
        <v>10364.01</v>
      </c>
      <c r="E503" s="41">
        <f>SUM(E496:E502)</f>
        <v>10587</v>
      </c>
      <c r="F503" s="41">
        <f>SUM(F496:F502)</f>
        <v>12619.14</v>
      </c>
      <c r="G503" s="189">
        <f>SUM(G496:G502)</f>
        <v>12318</v>
      </c>
      <c r="H503" s="11"/>
      <c r="I503" s="7"/>
      <c r="J503" s="11"/>
      <c r="K503" s="11"/>
      <c r="L503" s="7"/>
      <c r="M503" s="11"/>
      <c r="N503" s="7"/>
      <c r="O503" s="11"/>
    </row>
    <row r="504" spans="1:15" ht="15.6" x14ac:dyDescent="0.3">
      <c r="A504" s="24"/>
      <c r="B504" s="26"/>
      <c r="C504" s="39"/>
      <c r="D504" s="41"/>
      <c r="E504" s="41"/>
      <c r="F504" s="41"/>
      <c r="G504" s="146"/>
      <c r="H504" s="11"/>
      <c r="I504" s="7"/>
      <c r="J504" s="11"/>
      <c r="K504" s="11"/>
      <c r="L504" s="7"/>
      <c r="M504" s="11"/>
      <c r="N504" s="7"/>
      <c r="O504" s="11"/>
    </row>
    <row r="505" spans="1:15" ht="15.6" x14ac:dyDescent="0.3">
      <c r="A505" s="24"/>
      <c r="B505" s="26"/>
      <c r="C505" s="39"/>
      <c r="D505" s="41"/>
      <c r="E505" s="41"/>
      <c r="F505" s="41"/>
      <c r="G505" s="146"/>
      <c r="H505" s="11"/>
      <c r="I505" s="7"/>
      <c r="J505" s="11"/>
      <c r="K505" s="11"/>
      <c r="L505" s="7"/>
      <c r="M505" s="11"/>
      <c r="N505" s="7"/>
      <c r="O505" s="11"/>
    </row>
    <row r="506" spans="1:15" ht="15.6" x14ac:dyDescent="0.3">
      <c r="A506" s="24"/>
      <c r="B506" s="26"/>
      <c r="C506" s="39"/>
      <c r="D506" s="41"/>
      <c r="E506" s="41"/>
      <c r="F506" s="41"/>
      <c r="G506" s="146"/>
      <c r="H506" s="11"/>
      <c r="I506" s="7"/>
      <c r="J506" s="11"/>
      <c r="K506" s="11"/>
      <c r="L506" s="7"/>
      <c r="M506" s="11"/>
      <c r="N506" s="7"/>
      <c r="O506" s="11"/>
    </row>
    <row r="507" spans="1:15" ht="15.6" x14ac:dyDescent="0.3">
      <c r="A507" s="24"/>
      <c r="B507" s="26"/>
      <c r="C507" s="39"/>
      <c r="D507" s="41"/>
      <c r="E507" s="41"/>
      <c r="F507" s="41"/>
      <c r="G507" s="146"/>
      <c r="H507" s="11"/>
      <c r="I507" s="7"/>
      <c r="J507" s="11"/>
      <c r="K507" s="11"/>
      <c r="L507" s="7"/>
      <c r="M507" s="11"/>
      <c r="N507" s="7"/>
      <c r="O507" s="11"/>
    </row>
    <row r="508" spans="1:15" ht="15.6" x14ac:dyDescent="0.3">
      <c r="A508" s="24"/>
      <c r="B508" s="26"/>
      <c r="C508" s="39"/>
      <c r="D508" s="41"/>
      <c r="E508" s="41"/>
      <c r="F508" s="41"/>
      <c r="G508" s="146"/>
      <c r="H508" s="11"/>
      <c r="I508" s="7"/>
      <c r="J508" s="11"/>
      <c r="K508" s="11"/>
      <c r="L508" s="7"/>
      <c r="M508" s="11"/>
      <c r="N508" s="7"/>
      <c r="O508" s="11"/>
    </row>
    <row r="509" spans="1:15" ht="15.6" x14ac:dyDescent="0.3">
      <c r="A509" s="24"/>
      <c r="B509" s="26"/>
      <c r="C509" s="39"/>
      <c r="D509" s="41"/>
      <c r="E509" s="41"/>
      <c r="F509" s="41"/>
      <c r="G509" s="146"/>
      <c r="H509" s="11"/>
      <c r="I509" s="7"/>
      <c r="J509" s="11"/>
      <c r="K509" s="11"/>
      <c r="L509" s="7"/>
      <c r="M509" s="11"/>
      <c r="N509" s="7"/>
      <c r="O509" s="11"/>
    </row>
    <row r="510" spans="1:15" ht="15.6" x14ac:dyDescent="0.3">
      <c r="A510" s="24"/>
      <c r="B510" s="26"/>
      <c r="C510" s="39"/>
      <c r="D510" s="41"/>
      <c r="E510" s="41"/>
      <c r="F510" s="41"/>
      <c r="G510" s="146"/>
      <c r="H510" s="11"/>
      <c r="I510" s="7"/>
      <c r="J510" s="11"/>
      <c r="K510" s="11"/>
      <c r="L510" s="7"/>
      <c r="M510" s="11"/>
      <c r="N510" s="7"/>
      <c r="O510" s="11"/>
    </row>
    <row r="511" spans="1:15" ht="15.6" x14ac:dyDescent="0.3">
      <c r="A511" s="14"/>
      <c r="B511" s="16"/>
      <c r="C511" s="14" t="s">
        <v>410</v>
      </c>
      <c r="D511" s="26" t="s">
        <v>410</v>
      </c>
      <c r="E511" s="90" t="s">
        <v>755</v>
      </c>
      <c r="F511" s="41" t="s">
        <v>755</v>
      </c>
      <c r="G511" s="41" t="s">
        <v>756</v>
      </c>
      <c r="H511" s="11"/>
      <c r="I511" s="7"/>
      <c r="J511" s="11"/>
      <c r="K511" s="11"/>
      <c r="L511" s="7"/>
      <c r="M511" s="11"/>
      <c r="N511" s="7"/>
      <c r="O511" s="11"/>
    </row>
    <row r="512" spans="1:15" ht="15.6" x14ac:dyDescent="0.3">
      <c r="A512" s="16"/>
      <c r="B512" s="16"/>
      <c r="C512" s="36" t="s">
        <v>405</v>
      </c>
      <c r="D512" s="32" t="s">
        <v>412</v>
      </c>
      <c r="E512" s="90" t="s">
        <v>405</v>
      </c>
      <c r="F512" s="41" t="s">
        <v>413</v>
      </c>
      <c r="G512" s="41" t="s">
        <v>411</v>
      </c>
      <c r="H512" s="11"/>
      <c r="I512" s="7"/>
      <c r="J512" s="11"/>
      <c r="K512" s="11"/>
      <c r="L512" s="7"/>
      <c r="M512" s="11"/>
      <c r="N512" s="7"/>
      <c r="O512" s="11"/>
    </row>
    <row r="513" spans="1:15" ht="15.6" x14ac:dyDescent="0.3">
      <c r="A513" s="19" t="s">
        <v>0</v>
      </c>
      <c r="B513" s="19" t="s">
        <v>1</v>
      </c>
      <c r="C513" s="42"/>
      <c r="D513" s="36" t="s">
        <v>413</v>
      </c>
      <c r="E513" s="37"/>
      <c r="F513" s="41" t="s">
        <v>409</v>
      </c>
      <c r="G513" s="50"/>
      <c r="H513" s="11"/>
      <c r="I513" s="7"/>
      <c r="J513" s="11"/>
      <c r="K513" s="11"/>
      <c r="L513" s="7"/>
      <c r="M513" s="11"/>
      <c r="N513" s="7"/>
      <c r="O513" s="11"/>
    </row>
    <row r="514" spans="1:15" ht="15.6" x14ac:dyDescent="0.25">
      <c r="A514" s="14" t="s">
        <v>310</v>
      </c>
      <c r="B514" s="26" t="s">
        <v>311</v>
      </c>
      <c r="C514" s="15"/>
      <c r="D514" s="15"/>
      <c r="E514" s="50"/>
      <c r="F514" s="50"/>
      <c r="G514" s="50"/>
      <c r="H514" s="11"/>
      <c r="I514" s="7"/>
      <c r="J514" s="11"/>
      <c r="K514" s="11"/>
      <c r="L514" s="7"/>
      <c r="M514" s="11"/>
      <c r="N514" s="7"/>
      <c r="O514" s="11"/>
    </row>
    <row r="515" spans="1:15" ht="15.6" x14ac:dyDescent="0.25">
      <c r="A515" s="19" t="s">
        <v>312</v>
      </c>
      <c r="B515" s="19" t="s">
        <v>313</v>
      </c>
      <c r="C515" s="37">
        <v>4808</v>
      </c>
      <c r="D515" s="114">
        <v>5492</v>
      </c>
      <c r="E515" s="50">
        <v>5602</v>
      </c>
      <c r="F515" s="50">
        <v>5656</v>
      </c>
      <c r="G515" s="184">
        <v>5930</v>
      </c>
      <c r="H515" s="11"/>
      <c r="I515" s="7"/>
      <c r="J515" s="11"/>
      <c r="K515" s="11"/>
      <c r="L515" s="7"/>
      <c r="M515" s="11"/>
      <c r="N515" s="7"/>
      <c r="O515" s="11"/>
    </row>
    <row r="516" spans="1:15" ht="15.6" x14ac:dyDescent="0.25">
      <c r="A516" s="19" t="s">
        <v>760</v>
      </c>
      <c r="B516" s="19" t="s">
        <v>761</v>
      </c>
      <c r="C516" s="37">
        <v>0</v>
      </c>
      <c r="D516" s="114">
        <v>0</v>
      </c>
      <c r="E516" s="50">
        <v>0</v>
      </c>
      <c r="F516" s="50">
        <v>606</v>
      </c>
      <c r="G516" s="184">
        <v>640</v>
      </c>
      <c r="H516" s="11"/>
      <c r="I516" s="7"/>
      <c r="J516" s="11"/>
      <c r="K516" s="11"/>
      <c r="L516" s="7"/>
      <c r="M516" s="11"/>
      <c r="N516" s="7"/>
      <c r="O516" s="11"/>
    </row>
    <row r="517" spans="1:15" ht="15.6" x14ac:dyDescent="0.25">
      <c r="A517" s="19" t="s">
        <v>314</v>
      </c>
      <c r="B517" s="19" t="s">
        <v>315</v>
      </c>
      <c r="C517" s="37">
        <v>368</v>
      </c>
      <c r="D517" s="114">
        <v>443.84</v>
      </c>
      <c r="E517" s="50">
        <v>430</v>
      </c>
      <c r="F517" s="50">
        <v>505.13</v>
      </c>
      <c r="G517" s="184">
        <v>503</v>
      </c>
      <c r="H517" s="11"/>
      <c r="I517" s="7"/>
      <c r="J517" s="11"/>
      <c r="K517" s="11"/>
      <c r="L517" s="7"/>
      <c r="M517" s="11"/>
      <c r="N517" s="7"/>
      <c r="O517" s="11"/>
    </row>
    <row r="518" spans="1:15" x14ac:dyDescent="0.25">
      <c r="A518" s="19" t="s">
        <v>316</v>
      </c>
      <c r="B518" s="19" t="s">
        <v>317</v>
      </c>
      <c r="C518" s="37">
        <v>289</v>
      </c>
      <c r="D518" s="114">
        <v>348.12</v>
      </c>
      <c r="E518" s="50">
        <v>337</v>
      </c>
      <c r="F518" s="50">
        <v>359.82</v>
      </c>
      <c r="G518" s="184">
        <v>396</v>
      </c>
    </row>
    <row r="519" spans="1:15" ht="15.6" x14ac:dyDescent="0.25">
      <c r="A519" s="19" t="s">
        <v>318</v>
      </c>
      <c r="B519" s="19" t="s">
        <v>319</v>
      </c>
      <c r="C519" s="37">
        <v>1200</v>
      </c>
      <c r="D519" s="114">
        <v>1282.24</v>
      </c>
      <c r="E519" s="37">
        <v>1200</v>
      </c>
      <c r="F519" s="50">
        <v>4169.6000000000004</v>
      </c>
      <c r="G519" s="183">
        <v>1200</v>
      </c>
      <c r="H519" s="11"/>
      <c r="I519" s="12"/>
      <c r="J519" s="13"/>
      <c r="K519" s="11"/>
      <c r="L519" s="7"/>
      <c r="M519" s="11"/>
      <c r="N519" s="12"/>
      <c r="O519" s="13"/>
    </row>
    <row r="520" spans="1:15" ht="15.6" x14ac:dyDescent="0.25">
      <c r="A520" s="19" t="s">
        <v>320</v>
      </c>
      <c r="B520" s="19" t="s">
        <v>321</v>
      </c>
      <c r="C520" s="38">
        <v>3000</v>
      </c>
      <c r="D520" s="127">
        <v>3000</v>
      </c>
      <c r="E520" s="38">
        <v>2500</v>
      </c>
      <c r="F520" s="104">
        <v>2773.07</v>
      </c>
      <c r="G520" s="185">
        <v>2500</v>
      </c>
      <c r="H520" s="11"/>
      <c r="I520" s="7"/>
      <c r="J520" s="11"/>
      <c r="K520" s="11"/>
      <c r="L520" s="7"/>
      <c r="M520" s="11"/>
      <c r="N520" s="7"/>
      <c r="O520" s="11"/>
    </row>
    <row r="521" spans="1:15" ht="15.6" x14ac:dyDescent="0.3">
      <c r="A521" s="24" t="s">
        <v>310</v>
      </c>
      <c r="B521" s="26" t="s">
        <v>421</v>
      </c>
      <c r="C521" s="39">
        <f>SUM(C515:C520)</f>
        <v>9665</v>
      </c>
      <c r="D521" s="41">
        <f>SUM(D515:D520)</f>
        <v>10566.2</v>
      </c>
      <c r="E521" s="41">
        <f>SUM(E515:E520)</f>
        <v>10069</v>
      </c>
      <c r="F521" s="41">
        <f>SUM(F515:F520)</f>
        <v>14069.619999999999</v>
      </c>
      <c r="G521" s="189">
        <f>SUM(G515:G520)</f>
        <v>11169</v>
      </c>
      <c r="H521" s="11"/>
      <c r="I521" s="7"/>
      <c r="J521" s="11"/>
      <c r="K521" s="11"/>
      <c r="L521" s="7"/>
      <c r="M521" s="11"/>
      <c r="N521" s="7"/>
      <c r="O521" s="11"/>
    </row>
    <row r="522" spans="1:15" ht="15.6" x14ac:dyDescent="0.25">
      <c r="A522" s="16"/>
      <c r="B522" s="16"/>
      <c r="C522" s="42"/>
      <c r="D522" s="42"/>
      <c r="E522" s="50"/>
      <c r="F522" s="50"/>
      <c r="G522" s="50"/>
      <c r="H522" s="11"/>
      <c r="I522" s="7"/>
      <c r="J522" s="11"/>
      <c r="K522" s="11"/>
      <c r="L522" s="7"/>
      <c r="M522" s="11"/>
      <c r="N522" s="7"/>
      <c r="O522" s="11"/>
    </row>
    <row r="523" spans="1:15" ht="15.6" x14ac:dyDescent="0.25">
      <c r="A523" s="16"/>
      <c r="B523" s="16"/>
      <c r="C523" s="42"/>
      <c r="D523" s="42"/>
      <c r="E523" s="50"/>
      <c r="F523" s="50"/>
      <c r="G523" s="50"/>
      <c r="H523" s="11"/>
      <c r="I523" s="12"/>
      <c r="J523" s="13"/>
      <c r="K523" s="11"/>
      <c r="L523" s="7"/>
      <c r="M523" s="11"/>
      <c r="N523" s="12"/>
      <c r="O523" s="13"/>
    </row>
    <row r="524" spans="1:15" ht="15.6" x14ac:dyDescent="0.25">
      <c r="A524" s="14" t="s">
        <v>322</v>
      </c>
      <c r="B524" s="26" t="s">
        <v>436</v>
      </c>
      <c r="C524" s="50"/>
      <c r="D524" s="50"/>
      <c r="E524" s="93"/>
      <c r="F524" s="50"/>
      <c r="G524" s="50"/>
    </row>
    <row r="525" spans="1:15" ht="15.6" x14ac:dyDescent="0.25">
      <c r="A525" s="19" t="s">
        <v>323</v>
      </c>
      <c r="B525" s="19" t="s">
        <v>324</v>
      </c>
      <c r="C525" s="37">
        <v>4819</v>
      </c>
      <c r="D525" s="50">
        <v>3125</v>
      </c>
      <c r="E525" s="50">
        <v>3188</v>
      </c>
      <c r="F525" s="50">
        <v>3218.75</v>
      </c>
      <c r="G525" s="184">
        <v>3380</v>
      </c>
      <c r="H525" s="11"/>
      <c r="I525" s="12"/>
      <c r="J525" s="13"/>
      <c r="K525" s="11"/>
      <c r="L525" s="7"/>
      <c r="M525" s="11"/>
      <c r="N525" s="12"/>
      <c r="O525" s="13"/>
    </row>
    <row r="526" spans="1:15" ht="15.6" x14ac:dyDescent="0.25">
      <c r="A526" s="19" t="s">
        <v>325</v>
      </c>
      <c r="B526" s="19" t="s">
        <v>326</v>
      </c>
      <c r="C526" s="37">
        <v>369</v>
      </c>
      <c r="D526" s="50">
        <v>262.76</v>
      </c>
      <c r="E526" s="50">
        <v>250</v>
      </c>
      <c r="F526" s="50">
        <v>246.23</v>
      </c>
      <c r="G526" s="184">
        <v>260</v>
      </c>
      <c r="H526" s="11"/>
      <c r="I526" s="12"/>
      <c r="J526" s="13"/>
      <c r="K526" s="11"/>
      <c r="L526" s="7"/>
      <c r="M526" s="11"/>
      <c r="N526" s="12"/>
      <c r="O526" s="13"/>
    </row>
    <row r="527" spans="1:15" ht="15.6" x14ac:dyDescent="0.25">
      <c r="A527" s="19" t="s">
        <v>327</v>
      </c>
      <c r="B527" s="19" t="s">
        <v>328</v>
      </c>
      <c r="C527" s="37">
        <v>289</v>
      </c>
      <c r="D527" s="50">
        <v>206.1</v>
      </c>
      <c r="E527" s="50">
        <v>195</v>
      </c>
      <c r="F527" s="50">
        <v>193.13</v>
      </c>
      <c r="G527" s="184">
        <v>205</v>
      </c>
      <c r="H527" s="11"/>
      <c r="I527" s="12"/>
      <c r="J527" s="13"/>
      <c r="K527" s="11"/>
      <c r="L527" s="7"/>
      <c r="M527" s="11"/>
      <c r="N527" s="12"/>
      <c r="O527" s="13"/>
    </row>
    <row r="528" spans="1:15" ht="15.6" x14ac:dyDescent="0.25">
      <c r="A528" s="19" t="s">
        <v>329</v>
      </c>
      <c r="B528" s="19" t="s">
        <v>330</v>
      </c>
      <c r="C528" s="37">
        <v>2000</v>
      </c>
      <c r="D528" s="50">
        <v>2323.62</v>
      </c>
      <c r="E528" s="37">
        <v>2000</v>
      </c>
      <c r="F528" s="50">
        <v>2000</v>
      </c>
      <c r="G528" s="183">
        <v>1200</v>
      </c>
      <c r="H528" s="11"/>
      <c r="I528" s="12"/>
      <c r="J528" s="13"/>
      <c r="K528" s="11"/>
      <c r="L528" s="7"/>
      <c r="M528" s="11"/>
      <c r="N528" s="12"/>
      <c r="O528" s="13"/>
    </row>
    <row r="529" spans="1:18" ht="15.6" x14ac:dyDescent="0.25">
      <c r="A529" s="19" t="s">
        <v>331</v>
      </c>
      <c r="B529" s="19" t="s">
        <v>332</v>
      </c>
      <c r="C529" s="38">
        <v>2000</v>
      </c>
      <c r="D529" s="104">
        <v>1825.4</v>
      </c>
      <c r="E529" s="38">
        <v>1750</v>
      </c>
      <c r="F529" s="104">
        <v>1507.24</v>
      </c>
      <c r="G529" s="185">
        <v>1500</v>
      </c>
      <c r="H529" s="11"/>
      <c r="I529" s="7"/>
      <c r="J529" s="11"/>
      <c r="K529" s="11"/>
      <c r="L529" s="7"/>
      <c r="M529" s="11"/>
      <c r="N529" s="7"/>
      <c r="O529" s="11"/>
    </row>
    <row r="530" spans="1:18" ht="15.6" x14ac:dyDescent="0.3">
      <c r="A530" s="24" t="s">
        <v>322</v>
      </c>
      <c r="B530" s="26" t="s">
        <v>421</v>
      </c>
      <c r="C530" s="39">
        <f>SUM(C525:C529)</f>
        <v>9477</v>
      </c>
      <c r="D530" s="41">
        <f>SUM(D525:D529)</f>
        <v>7742.8799999999992</v>
      </c>
      <c r="E530" s="41">
        <f>SUM(E525:E529)</f>
        <v>7383</v>
      </c>
      <c r="F530" s="41">
        <f>SUM(F525:F529)</f>
        <v>7165.35</v>
      </c>
      <c r="G530" s="189">
        <f>SUM(G525:G529)</f>
        <v>6545</v>
      </c>
      <c r="H530" s="11"/>
      <c r="I530" s="7"/>
      <c r="J530" s="11"/>
      <c r="K530" s="11"/>
      <c r="L530" s="7"/>
      <c r="M530" s="11"/>
      <c r="N530" s="7"/>
      <c r="O530" s="11"/>
    </row>
    <row r="531" spans="1:18" ht="15.6" x14ac:dyDescent="0.25">
      <c r="A531" s="29"/>
      <c r="B531" s="15"/>
      <c r="C531" s="15"/>
      <c r="D531" s="15"/>
      <c r="E531" s="37"/>
      <c r="F531" s="50"/>
      <c r="G531" s="37"/>
      <c r="H531" s="11"/>
      <c r="I531" s="7"/>
      <c r="J531" s="11"/>
      <c r="K531" s="11"/>
      <c r="L531" s="7"/>
      <c r="M531" s="11"/>
      <c r="N531" s="7"/>
      <c r="O531" s="11"/>
    </row>
    <row r="532" spans="1:18" ht="15.6" x14ac:dyDescent="0.25">
      <c r="A532" s="14" t="s">
        <v>333</v>
      </c>
      <c r="B532" s="26" t="s">
        <v>437</v>
      </c>
      <c r="E532" s="50"/>
      <c r="F532" s="50"/>
      <c r="G532" s="50"/>
      <c r="H532" s="11"/>
      <c r="I532" s="7"/>
      <c r="J532" s="11"/>
      <c r="K532" s="11"/>
      <c r="L532" s="7"/>
      <c r="M532" s="11"/>
      <c r="N532" s="7"/>
      <c r="O532" s="11"/>
    </row>
    <row r="533" spans="1:18" ht="15.6" x14ac:dyDescent="0.25">
      <c r="A533" s="19" t="s">
        <v>334</v>
      </c>
      <c r="B533" s="19" t="s">
        <v>335</v>
      </c>
      <c r="C533" s="37">
        <v>4851</v>
      </c>
      <c r="D533" s="50">
        <v>5477</v>
      </c>
      <c r="E533" s="50">
        <v>5586</v>
      </c>
      <c r="F533" s="50">
        <v>3456</v>
      </c>
      <c r="G533" s="184">
        <v>6590</v>
      </c>
      <c r="H533" s="11"/>
      <c r="I533" s="7"/>
      <c r="J533" s="11"/>
      <c r="K533" s="11"/>
      <c r="L533" s="7"/>
      <c r="M533" s="11"/>
      <c r="N533" s="7"/>
      <c r="O533" s="11"/>
    </row>
    <row r="534" spans="1:18" ht="15.6" x14ac:dyDescent="0.25">
      <c r="A534" s="19" t="s">
        <v>336</v>
      </c>
      <c r="B534" s="19" t="s">
        <v>45</v>
      </c>
      <c r="C534" s="37">
        <v>371</v>
      </c>
      <c r="D534" s="50">
        <v>428.46</v>
      </c>
      <c r="E534" s="50">
        <v>430</v>
      </c>
      <c r="F534" s="50">
        <v>276.24</v>
      </c>
      <c r="G534" s="184">
        <v>505</v>
      </c>
      <c r="H534" s="11"/>
      <c r="I534" s="7"/>
      <c r="J534" s="11"/>
      <c r="K534" s="11"/>
      <c r="L534" s="7"/>
      <c r="M534" s="11"/>
      <c r="N534" s="7"/>
      <c r="O534" s="11"/>
    </row>
    <row r="535" spans="1:18" ht="15.6" x14ac:dyDescent="0.25">
      <c r="A535" s="19" t="s">
        <v>337</v>
      </c>
      <c r="B535" s="19" t="s">
        <v>47</v>
      </c>
      <c r="C535" s="37">
        <v>291</v>
      </c>
      <c r="D535" s="50">
        <v>336.06</v>
      </c>
      <c r="E535" s="50">
        <v>340</v>
      </c>
      <c r="F535" s="50">
        <v>216.66</v>
      </c>
      <c r="G535" s="184">
        <v>397</v>
      </c>
      <c r="H535" s="11"/>
      <c r="I535" s="7"/>
      <c r="J535" s="11"/>
      <c r="K535" s="11"/>
      <c r="L535" s="7"/>
      <c r="M535" s="11"/>
      <c r="N535" s="7"/>
      <c r="O535" s="11"/>
    </row>
    <row r="536" spans="1:18" ht="15.6" x14ac:dyDescent="0.25">
      <c r="A536" s="19" t="s">
        <v>338</v>
      </c>
      <c r="B536" s="19" t="s">
        <v>339</v>
      </c>
      <c r="C536" s="37">
        <v>1200</v>
      </c>
      <c r="D536" s="50">
        <v>928</v>
      </c>
      <c r="E536" s="37">
        <v>1200</v>
      </c>
      <c r="F536" s="50">
        <v>1226</v>
      </c>
      <c r="G536" s="183">
        <v>1200</v>
      </c>
      <c r="H536" s="11"/>
      <c r="I536" s="7"/>
      <c r="J536" s="11"/>
      <c r="K536" s="11"/>
      <c r="L536" s="7"/>
      <c r="M536" s="11"/>
      <c r="N536" s="7"/>
      <c r="O536" s="11"/>
    </row>
    <row r="537" spans="1:18" ht="15.6" x14ac:dyDescent="0.25">
      <c r="A537" s="19" t="s">
        <v>340</v>
      </c>
      <c r="B537" s="19" t="s">
        <v>341</v>
      </c>
      <c r="C537" s="37">
        <v>0</v>
      </c>
      <c r="D537" s="50">
        <v>0</v>
      </c>
      <c r="E537" s="37">
        <v>0</v>
      </c>
      <c r="F537" s="50">
        <v>0</v>
      </c>
      <c r="G537" s="183">
        <v>0</v>
      </c>
      <c r="H537" s="11"/>
      <c r="I537" s="7"/>
      <c r="J537" s="11"/>
      <c r="K537" s="11"/>
      <c r="L537" s="7"/>
      <c r="M537" s="11"/>
      <c r="N537" s="7"/>
      <c r="O537" s="11"/>
    </row>
    <row r="538" spans="1:18" x14ac:dyDescent="0.25">
      <c r="A538" s="19" t="s">
        <v>342</v>
      </c>
      <c r="B538" s="19" t="s">
        <v>54</v>
      </c>
      <c r="C538" s="38">
        <v>2000</v>
      </c>
      <c r="D538" s="104">
        <v>1479.69</v>
      </c>
      <c r="E538" s="38">
        <v>1500</v>
      </c>
      <c r="F538" s="104">
        <v>2188.23</v>
      </c>
      <c r="G538" s="185">
        <v>1500</v>
      </c>
    </row>
    <row r="539" spans="1:18" ht="15.6" x14ac:dyDescent="0.3">
      <c r="A539" s="24" t="s">
        <v>333</v>
      </c>
      <c r="B539" s="26" t="s">
        <v>421</v>
      </c>
      <c r="C539" s="39">
        <f>SUM(C533:C538)</f>
        <v>8713</v>
      </c>
      <c r="D539" s="41">
        <f>SUM(D533:D538)</f>
        <v>8649.2100000000009</v>
      </c>
      <c r="E539" s="41">
        <f>SUM(E533:E538)</f>
        <v>9056</v>
      </c>
      <c r="F539" s="41">
        <f>SUM(F533:F538)</f>
        <v>7363.1299999999992</v>
      </c>
      <c r="G539" s="189">
        <f>SUM(G533:G538)</f>
        <v>10192</v>
      </c>
      <c r="H539" s="11"/>
      <c r="I539" s="12"/>
      <c r="J539" s="13"/>
      <c r="K539" s="11"/>
      <c r="L539" s="7"/>
      <c r="M539" s="11"/>
      <c r="N539" s="12"/>
      <c r="O539" s="13"/>
    </row>
    <row r="540" spans="1:18" ht="15.6" x14ac:dyDescent="0.25">
      <c r="A540" s="28"/>
      <c r="B540" s="20"/>
      <c r="C540" s="20"/>
      <c r="D540" s="20"/>
      <c r="E540" s="44"/>
      <c r="F540" s="50"/>
      <c r="G540" s="37"/>
      <c r="H540" s="11"/>
      <c r="I540" s="12"/>
      <c r="J540" s="13"/>
      <c r="K540" s="11"/>
      <c r="L540" s="7"/>
      <c r="M540" s="11"/>
      <c r="N540" s="12"/>
      <c r="O540" s="13"/>
    </row>
    <row r="541" spans="1:18" ht="15.6" x14ac:dyDescent="0.25">
      <c r="A541" s="14" t="s">
        <v>343</v>
      </c>
      <c r="B541" s="26" t="s">
        <v>438</v>
      </c>
      <c r="C541" s="42"/>
      <c r="D541" s="42"/>
      <c r="E541" s="50"/>
      <c r="F541" s="50"/>
      <c r="G541" s="50"/>
      <c r="H541" s="11"/>
      <c r="I541" s="12"/>
      <c r="J541" s="13"/>
      <c r="K541" s="11"/>
      <c r="L541" s="7"/>
      <c r="M541" s="11"/>
      <c r="N541" s="12"/>
      <c r="O541" s="13"/>
    </row>
    <row r="542" spans="1:18" ht="15.6" x14ac:dyDescent="0.25">
      <c r="A542" s="19" t="s">
        <v>344</v>
      </c>
      <c r="B542" s="22" t="s">
        <v>345</v>
      </c>
      <c r="C542" s="37">
        <v>12000</v>
      </c>
      <c r="D542" s="50">
        <v>7592.61</v>
      </c>
      <c r="E542" s="50">
        <v>6000</v>
      </c>
      <c r="F542" s="50">
        <v>9678.09</v>
      </c>
      <c r="G542" s="184">
        <v>10000</v>
      </c>
      <c r="H542" s="11"/>
      <c r="I542" s="7"/>
      <c r="J542" s="11"/>
      <c r="K542" s="11"/>
      <c r="L542" s="7"/>
      <c r="M542" s="11"/>
      <c r="N542" s="7"/>
      <c r="O542" s="11"/>
    </row>
    <row r="543" spans="1:18" ht="15.6" x14ac:dyDescent="0.25">
      <c r="A543" s="16"/>
      <c r="B543" s="22" t="s">
        <v>439</v>
      </c>
      <c r="C543" s="93"/>
      <c r="D543" s="50"/>
      <c r="E543" s="50"/>
      <c r="F543" s="50"/>
      <c r="G543" s="184"/>
      <c r="H543" s="11"/>
      <c r="I543" s="7"/>
      <c r="J543" s="11"/>
      <c r="K543" s="11"/>
      <c r="L543" s="7"/>
      <c r="M543" s="11"/>
      <c r="N543" s="7"/>
      <c r="O543" s="11"/>
    </row>
    <row r="544" spans="1:18" ht="15.6" x14ac:dyDescent="0.3">
      <c r="A544" s="24" t="s">
        <v>343</v>
      </c>
      <c r="B544" s="26" t="s">
        <v>421</v>
      </c>
      <c r="C544" s="39">
        <v>12000</v>
      </c>
      <c r="D544" s="41">
        <v>7592.61</v>
      </c>
      <c r="E544" s="41">
        <v>6000</v>
      </c>
      <c r="F544" s="41">
        <v>9678.09</v>
      </c>
      <c r="G544" s="189">
        <v>10000</v>
      </c>
      <c r="H544" s="11"/>
      <c r="I544" s="7"/>
      <c r="J544" s="11"/>
      <c r="K544" s="11"/>
      <c r="L544" s="7"/>
      <c r="M544" s="11"/>
      <c r="N544" s="7"/>
      <c r="O544" s="11"/>
      <c r="P544" s="1"/>
      <c r="Q544" s="1"/>
      <c r="R544" s="1"/>
    </row>
    <row r="545" spans="1:18" ht="15.6" x14ac:dyDescent="0.3">
      <c r="A545" s="24"/>
      <c r="B545" s="26"/>
      <c r="C545" s="39"/>
      <c r="D545" s="41"/>
      <c r="E545" s="41"/>
      <c r="F545" s="41"/>
      <c r="G545" s="146"/>
      <c r="H545" s="11"/>
      <c r="I545" s="7"/>
      <c r="J545" s="11"/>
      <c r="K545" s="11"/>
      <c r="L545" s="7"/>
      <c r="M545" s="11"/>
      <c r="N545" s="7"/>
      <c r="O545" s="11"/>
      <c r="P545" s="1"/>
      <c r="Q545" s="1"/>
      <c r="R545" s="1"/>
    </row>
    <row r="546" spans="1:18" ht="15.6" x14ac:dyDescent="0.3">
      <c r="A546" s="24"/>
      <c r="B546" s="26"/>
      <c r="C546" s="39"/>
      <c r="D546" s="41"/>
      <c r="E546" s="41"/>
      <c r="F546" s="41"/>
      <c r="G546" s="146"/>
      <c r="H546" s="11"/>
      <c r="I546" s="7"/>
      <c r="J546" s="11"/>
      <c r="K546" s="11"/>
      <c r="L546" s="7"/>
      <c r="M546" s="11"/>
      <c r="N546" s="7"/>
      <c r="O546" s="11"/>
      <c r="P546" s="1"/>
      <c r="Q546" s="1"/>
      <c r="R546" s="1"/>
    </row>
    <row r="547" spans="1:18" ht="15.6" x14ac:dyDescent="0.3">
      <c r="A547" s="14"/>
      <c r="B547" s="16"/>
      <c r="C547" s="14" t="s">
        <v>410</v>
      </c>
      <c r="D547" s="26" t="s">
        <v>410</v>
      </c>
      <c r="E547" s="90" t="s">
        <v>755</v>
      </c>
      <c r="F547" s="41" t="s">
        <v>755</v>
      </c>
      <c r="G547" s="41" t="s">
        <v>756</v>
      </c>
      <c r="H547" s="11"/>
      <c r="I547" s="7"/>
      <c r="J547" s="11"/>
      <c r="K547" s="11"/>
      <c r="L547" s="7"/>
      <c r="M547" s="11"/>
      <c r="N547" s="7"/>
      <c r="O547" s="11"/>
      <c r="P547" s="1"/>
      <c r="Q547" s="1"/>
      <c r="R547" s="1"/>
    </row>
    <row r="548" spans="1:18" ht="15.6" x14ac:dyDescent="0.3">
      <c r="A548" s="16"/>
      <c r="B548" s="16"/>
      <c r="C548" s="36" t="s">
        <v>405</v>
      </c>
      <c r="D548" s="32" t="s">
        <v>412</v>
      </c>
      <c r="E548" s="90" t="s">
        <v>405</v>
      </c>
      <c r="F548" s="41" t="s">
        <v>413</v>
      </c>
      <c r="G548" s="41" t="s">
        <v>411</v>
      </c>
      <c r="H548" s="11"/>
      <c r="I548" s="7"/>
      <c r="J548" s="11"/>
      <c r="K548" s="11"/>
      <c r="L548" s="7"/>
      <c r="M548" s="11"/>
      <c r="N548" s="7"/>
      <c r="O548" s="11"/>
      <c r="P548" s="1"/>
      <c r="Q548" s="1"/>
      <c r="R548" s="1"/>
    </row>
    <row r="549" spans="1:18" ht="15.6" x14ac:dyDescent="0.3">
      <c r="A549" s="19" t="s">
        <v>0</v>
      </c>
      <c r="B549" s="19" t="s">
        <v>1</v>
      </c>
      <c r="C549" s="42"/>
      <c r="D549" s="36" t="s">
        <v>413</v>
      </c>
      <c r="E549" s="37"/>
      <c r="F549" s="41" t="s">
        <v>409</v>
      </c>
      <c r="G549" s="50"/>
      <c r="H549" s="11"/>
      <c r="I549" s="7"/>
      <c r="J549" s="11"/>
      <c r="K549" s="11"/>
      <c r="L549" s="7"/>
      <c r="M549" s="11"/>
      <c r="N549" s="7"/>
      <c r="O549" s="11"/>
      <c r="P549" s="1"/>
      <c r="Q549" s="1"/>
      <c r="R549" s="1"/>
    </row>
    <row r="550" spans="1:18" ht="15.6" x14ac:dyDescent="0.25">
      <c r="A550" s="14" t="s">
        <v>346</v>
      </c>
      <c r="B550" s="26" t="s">
        <v>440</v>
      </c>
      <c r="C550" s="15"/>
      <c r="D550" s="15"/>
      <c r="E550" s="50"/>
      <c r="F550" s="50"/>
      <c r="G550" s="50"/>
      <c r="P550" s="1"/>
      <c r="Q550" s="1"/>
      <c r="R550" s="1"/>
    </row>
    <row r="551" spans="1:18" ht="15.6" x14ac:dyDescent="0.25">
      <c r="A551" s="19" t="s">
        <v>347</v>
      </c>
      <c r="B551" s="19" t="s">
        <v>348</v>
      </c>
      <c r="C551" s="37">
        <v>3719</v>
      </c>
      <c r="D551" s="50">
        <v>2243</v>
      </c>
      <c r="E551" s="50">
        <v>2288</v>
      </c>
      <c r="F551" s="50">
        <v>2310.29</v>
      </c>
      <c r="G551" s="184">
        <v>2420</v>
      </c>
      <c r="H551" s="11"/>
      <c r="I551" s="7"/>
      <c r="J551" s="11"/>
      <c r="K551" s="11"/>
      <c r="L551" s="7"/>
      <c r="M551" s="11"/>
      <c r="N551" s="7"/>
      <c r="O551" s="11"/>
      <c r="P551" s="1"/>
      <c r="Q551" s="1"/>
      <c r="R551" s="1"/>
    </row>
    <row r="552" spans="1:18" ht="15.6" x14ac:dyDescent="0.25">
      <c r="A552" s="19" t="s">
        <v>349</v>
      </c>
      <c r="B552" s="19" t="s">
        <v>350</v>
      </c>
      <c r="C552" s="37">
        <v>285</v>
      </c>
      <c r="D552" s="50">
        <v>171.59</v>
      </c>
      <c r="E552" s="50">
        <v>175</v>
      </c>
      <c r="F552" s="50">
        <v>176.74</v>
      </c>
      <c r="G552" s="184">
        <v>187</v>
      </c>
      <c r="H552" s="11"/>
      <c r="I552" s="7"/>
      <c r="J552" s="11"/>
      <c r="K552" s="11"/>
      <c r="L552" s="7"/>
      <c r="M552" s="11"/>
      <c r="N552" s="7"/>
      <c r="O552" s="11"/>
      <c r="P552" s="1"/>
      <c r="Q552" s="1"/>
      <c r="R552" s="1"/>
    </row>
    <row r="553" spans="1:18" ht="15.6" x14ac:dyDescent="0.25">
      <c r="A553" s="19" t="s">
        <v>351</v>
      </c>
      <c r="B553" s="19" t="s">
        <v>352</v>
      </c>
      <c r="C553" s="37">
        <v>223</v>
      </c>
      <c r="D553" s="50">
        <v>134.58000000000001</v>
      </c>
      <c r="E553" s="50">
        <v>140</v>
      </c>
      <c r="F553" s="50">
        <v>138.62</v>
      </c>
      <c r="G553" s="184">
        <v>146</v>
      </c>
      <c r="H553" s="11"/>
      <c r="I553" s="12"/>
      <c r="J553" s="13"/>
      <c r="K553" s="11"/>
      <c r="L553" s="7"/>
      <c r="M553" s="11"/>
      <c r="N553" s="12"/>
      <c r="O553" s="13"/>
      <c r="P553" s="1"/>
      <c r="Q553" s="1"/>
      <c r="R553" s="1"/>
    </row>
    <row r="554" spans="1:18" ht="15.6" x14ac:dyDescent="0.25">
      <c r="A554" s="19" t="s">
        <v>353</v>
      </c>
      <c r="B554" s="19" t="s">
        <v>354</v>
      </c>
      <c r="C554" s="37">
        <v>1000</v>
      </c>
      <c r="D554" s="50">
        <v>502.4</v>
      </c>
      <c r="E554" s="37">
        <v>750</v>
      </c>
      <c r="F554" s="50">
        <v>822.6</v>
      </c>
      <c r="G554" s="183">
        <v>750</v>
      </c>
      <c r="H554" s="11"/>
      <c r="I554" s="12"/>
      <c r="J554" s="13"/>
      <c r="K554" s="11"/>
      <c r="L554" s="7"/>
      <c r="M554" s="11"/>
      <c r="N554" s="12"/>
      <c r="O554" s="13"/>
      <c r="P554" s="1"/>
      <c r="Q554" s="1"/>
      <c r="R554" s="1"/>
    </row>
    <row r="555" spans="1:18" ht="15.6" x14ac:dyDescent="0.25">
      <c r="A555" s="19" t="s">
        <v>355</v>
      </c>
      <c r="B555" s="19" t="s">
        <v>356</v>
      </c>
      <c r="C555" s="38">
        <v>1000</v>
      </c>
      <c r="D555" s="104">
        <v>0</v>
      </c>
      <c r="E555" s="38">
        <v>750</v>
      </c>
      <c r="F555" s="104">
        <v>750</v>
      </c>
      <c r="G555" s="185">
        <v>750</v>
      </c>
      <c r="H555" s="11"/>
      <c r="I555" s="12"/>
      <c r="J555" s="13"/>
      <c r="K555" s="11"/>
      <c r="L555" s="7"/>
      <c r="M555" s="11"/>
      <c r="N555" s="12"/>
      <c r="O555" s="13"/>
      <c r="P555" s="1"/>
      <c r="Q555" s="1"/>
      <c r="R555" s="1"/>
    </row>
    <row r="556" spans="1:18" ht="15.6" x14ac:dyDescent="0.3">
      <c r="A556" s="24" t="s">
        <v>346</v>
      </c>
      <c r="B556" s="26" t="s">
        <v>421</v>
      </c>
      <c r="C556" s="39">
        <f>SUM(C551:C555)</f>
        <v>6227</v>
      </c>
      <c r="D556" s="41">
        <f>SUM(D551:D555)</f>
        <v>3051.57</v>
      </c>
      <c r="E556" s="41">
        <f>SUM(E551:E555)</f>
        <v>4103</v>
      </c>
      <c r="F556" s="41">
        <f>SUM(F551:F555)</f>
        <v>4198.25</v>
      </c>
      <c r="G556" s="189">
        <f>SUM(G551:G555)</f>
        <v>4253</v>
      </c>
      <c r="H556" s="11"/>
      <c r="I556" s="7"/>
      <c r="J556" s="11"/>
      <c r="K556" s="11"/>
      <c r="L556" s="7"/>
      <c r="M556" s="11"/>
      <c r="N556" s="7"/>
      <c r="O556" s="11"/>
      <c r="P556" s="1"/>
      <c r="Q556" s="1"/>
      <c r="R556" s="1"/>
    </row>
    <row r="557" spans="1:18" ht="15.6" x14ac:dyDescent="0.25">
      <c r="A557" s="16"/>
      <c r="B557" s="16"/>
      <c r="C557" s="42"/>
      <c r="D557" s="42"/>
      <c r="E557" s="50"/>
      <c r="G557" s="50"/>
      <c r="H557" s="11"/>
      <c r="I557" s="7"/>
      <c r="J557" s="11"/>
      <c r="K557" s="11"/>
      <c r="L557" s="7"/>
      <c r="M557" s="11"/>
      <c r="N557" s="7"/>
      <c r="O557" s="11"/>
      <c r="P557" s="1"/>
      <c r="Q557" s="1"/>
      <c r="R557" s="1"/>
    </row>
    <row r="558" spans="1:18" ht="15.6" x14ac:dyDescent="0.25">
      <c r="A558" s="16"/>
      <c r="B558" s="16"/>
      <c r="C558" s="42"/>
      <c r="D558" s="42"/>
      <c r="E558" s="50"/>
      <c r="F558" s="50"/>
      <c r="G558" s="50"/>
      <c r="H558" s="11"/>
      <c r="I558" s="7"/>
      <c r="J558" s="11"/>
      <c r="K558" s="11"/>
      <c r="L558" s="7"/>
      <c r="M558" s="11"/>
      <c r="N558" s="7"/>
      <c r="O558" s="11"/>
      <c r="P558" s="1"/>
      <c r="Q558" s="1"/>
      <c r="R558" s="1"/>
    </row>
    <row r="559" spans="1:18" ht="15.6" x14ac:dyDescent="0.25">
      <c r="A559" s="14" t="s">
        <v>357</v>
      </c>
      <c r="B559" s="26" t="s">
        <v>441</v>
      </c>
      <c r="C559" s="50"/>
      <c r="D559" s="50"/>
      <c r="E559" s="93"/>
      <c r="F559" s="50"/>
      <c r="G559" s="50"/>
      <c r="H559" s="11"/>
      <c r="I559" s="7"/>
      <c r="J559" s="11"/>
      <c r="K559" s="11"/>
      <c r="L559" s="7"/>
      <c r="M559" s="11"/>
      <c r="N559" s="7"/>
      <c r="O559" s="11"/>
      <c r="P559" s="1"/>
      <c r="Q559" s="1"/>
      <c r="R559" s="1"/>
    </row>
    <row r="560" spans="1:18" ht="15.6" x14ac:dyDescent="0.25">
      <c r="A560" s="19" t="s">
        <v>358</v>
      </c>
      <c r="B560" s="19" t="s">
        <v>359</v>
      </c>
      <c r="C560" s="37">
        <v>1831</v>
      </c>
      <c r="D560" s="50">
        <v>1830</v>
      </c>
      <c r="E560" s="50">
        <v>1867</v>
      </c>
      <c r="F560" s="50">
        <v>1884</v>
      </c>
      <c r="G560" s="184">
        <v>1980</v>
      </c>
      <c r="H560" s="11"/>
      <c r="I560" s="7"/>
      <c r="J560" s="11"/>
      <c r="K560" s="11"/>
      <c r="L560" s="7"/>
      <c r="M560" s="11"/>
      <c r="N560" s="7"/>
      <c r="O560" s="11"/>
      <c r="P560" s="1"/>
      <c r="Q560" s="1"/>
      <c r="R560" s="1"/>
    </row>
    <row r="561" spans="1:18" x14ac:dyDescent="0.25">
      <c r="A561" s="19" t="s">
        <v>360</v>
      </c>
      <c r="B561" s="19" t="s">
        <v>361</v>
      </c>
      <c r="C561" s="37">
        <v>140</v>
      </c>
      <c r="D561" s="50">
        <v>140</v>
      </c>
      <c r="E561" s="50">
        <v>145</v>
      </c>
      <c r="F561" s="50">
        <v>144.13</v>
      </c>
      <c r="G561" s="184">
        <v>153</v>
      </c>
      <c r="P561" s="1"/>
      <c r="Q561" s="1"/>
      <c r="R561" s="1"/>
    </row>
    <row r="562" spans="1:18" ht="15.6" x14ac:dyDescent="0.25">
      <c r="A562" s="19" t="s">
        <v>362</v>
      </c>
      <c r="B562" s="19" t="s">
        <v>95</v>
      </c>
      <c r="C562" s="37">
        <v>110</v>
      </c>
      <c r="D562" s="50">
        <v>109.8</v>
      </c>
      <c r="E562" s="50">
        <v>115</v>
      </c>
      <c r="F562" s="50">
        <v>113.04</v>
      </c>
      <c r="G562" s="184">
        <v>120</v>
      </c>
      <c r="H562" s="11"/>
      <c r="I562" s="7"/>
      <c r="J562" s="11"/>
      <c r="K562" s="11"/>
      <c r="L562" s="7"/>
      <c r="M562" s="11"/>
      <c r="N562" s="7"/>
      <c r="O562" s="11"/>
      <c r="P562" s="1"/>
      <c r="Q562" s="1"/>
      <c r="R562" s="1"/>
    </row>
    <row r="563" spans="1:18" ht="15.6" x14ac:dyDescent="0.25">
      <c r="A563" s="19" t="s">
        <v>363</v>
      </c>
      <c r="B563" s="19" t="s">
        <v>364</v>
      </c>
      <c r="C563" s="37">
        <v>500</v>
      </c>
      <c r="D563" s="50">
        <v>432.77</v>
      </c>
      <c r="E563" s="37">
        <v>450</v>
      </c>
      <c r="F563" s="50">
        <v>384.05</v>
      </c>
      <c r="G563" s="183">
        <v>450</v>
      </c>
      <c r="H563" s="11"/>
      <c r="I563" s="7"/>
      <c r="J563" s="11"/>
      <c r="K563" s="11"/>
      <c r="L563" s="7"/>
      <c r="M563" s="11"/>
      <c r="N563" s="7"/>
      <c r="O563" s="11"/>
      <c r="P563" s="1"/>
      <c r="Q563" s="1"/>
      <c r="R563" s="1"/>
    </row>
    <row r="564" spans="1:18" ht="15.6" x14ac:dyDescent="0.25">
      <c r="A564" s="19" t="s">
        <v>365</v>
      </c>
      <c r="B564" s="19" t="s">
        <v>366</v>
      </c>
      <c r="C564" s="38">
        <v>500</v>
      </c>
      <c r="D564" s="104">
        <v>210</v>
      </c>
      <c r="E564" s="38">
        <v>450</v>
      </c>
      <c r="F564" s="104">
        <v>433</v>
      </c>
      <c r="G564" s="185">
        <v>450</v>
      </c>
      <c r="H564" s="11"/>
      <c r="I564" s="7"/>
      <c r="J564" s="11"/>
      <c r="K564" s="11"/>
      <c r="L564" s="7"/>
      <c r="M564" s="11"/>
      <c r="N564" s="7"/>
      <c r="O564" s="11"/>
      <c r="P564" s="1"/>
      <c r="Q564" s="1"/>
      <c r="R564" s="1"/>
    </row>
    <row r="565" spans="1:18" ht="15.6" x14ac:dyDescent="0.3">
      <c r="A565" s="24" t="s">
        <v>357</v>
      </c>
      <c r="B565" s="26" t="s">
        <v>421</v>
      </c>
      <c r="C565" s="39">
        <f>SUM(C560:C564)</f>
        <v>3081</v>
      </c>
      <c r="D565" s="41">
        <f>SUM(D560:D564)</f>
        <v>2722.57</v>
      </c>
      <c r="E565" s="41">
        <f>SUM(E560:E564)</f>
        <v>3027</v>
      </c>
      <c r="F565" s="41">
        <f>SUM(F560:F564)</f>
        <v>2958.2200000000003</v>
      </c>
      <c r="G565" s="189">
        <f>SUM(G560:G564)</f>
        <v>3153</v>
      </c>
      <c r="H565" s="11"/>
      <c r="I565" s="7"/>
      <c r="J565" s="11"/>
      <c r="K565" s="11"/>
      <c r="L565" s="7"/>
      <c r="M565" s="11"/>
      <c r="N565" s="7"/>
      <c r="O565" s="11"/>
      <c r="P565" s="1"/>
      <c r="Q565" s="1"/>
      <c r="R565" s="1"/>
    </row>
    <row r="566" spans="1:18" ht="15.6" x14ac:dyDescent="0.25">
      <c r="A566" s="29"/>
      <c r="B566" s="15"/>
      <c r="C566" s="15"/>
      <c r="D566" s="15"/>
      <c r="E566" s="37"/>
      <c r="F566" s="37"/>
      <c r="G566" s="37"/>
      <c r="H566" s="11"/>
      <c r="I566" s="7"/>
      <c r="J566" s="11"/>
      <c r="K566" s="11"/>
      <c r="L566" s="7"/>
      <c r="M566" s="11"/>
      <c r="N566" s="7"/>
      <c r="O566" s="11"/>
      <c r="P566" s="1"/>
      <c r="Q566" s="1"/>
      <c r="R566" s="1"/>
    </row>
    <row r="567" spans="1:18" ht="15.6" x14ac:dyDescent="0.25">
      <c r="A567" s="14" t="s">
        <v>367</v>
      </c>
      <c r="B567" s="26" t="s">
        <v>442</v>
      </c>
      <c r="C567" s="15"/>
      <c r="D567" s="15"/>
      <c r="E567" s="50"/>
      <c r="F567" s="50"/>
      <c r="G567" s="50"/>
      <c r="H567" s="11"/>
      <c r="I567" s="7"/>
      <c r="J567" s="11"/>
      <c r="K567" s="11"/>
      <c r="L567" s="7"/>
      <c r="M567" s="11"/>
      <c r="N567" s="7"/>
      <c r="O567" s="11"/>
      <c r="P567" s="1"/>
      <c r="Q567" s="1"/>
      <c r="R567" s="1"/>
    </row>
    <row r="568" spans="1:18" ht="15.6" x14ac:dyDescent="0.25">
      <c r="A568" s="19" t="s">
        <v>368</v>
      </c>
      <c r="B568" s="19" t="s">
        <v>369</v>
      </c>
      <c r="C568" s="37">
        <v>1830</v>
      </c>
      <c r="D568" s="50">
        <v>1830</v>
      </c>
      <c r="E568" s="50">
        <v>1867</v>
      </c>
      <c r="F568" s="50">
        <v>1884.9</v>
      </c>
      <c r="G568" s="184">
        <v>1975</v>
      </c>
      <c r="H568" s="11"/>
      <c r="I568" s="7"/>
      <c r="J568" s="11"/>
      <c r="K568" s="11"/>
      <c r="L568" s="7"/>
      <c r="M568" s="11"/>
      <c r="N568" s="7"/>
      <c r="O568" s="11"/>
      <c r="P568" s="1"/>
      <c r="Q568" s="1"/>
      <c r="R568" s="1"/>
    </row>
    <row r="569" spans="1:18" ht="15.6" x14ac:dyDescent="0.25">
      <c r="A569" s="19" t="s">
        <v>370</v>
      </c>
      <c r="B569" s="19" t="s">
        <v>361</v>
      </c>
      <c r="C569" s="37">
        <v>140</v>
      </c>
      <c r="D569" s="50">
        <v>140</v>
      </c>
      <c r="E569" s="50">
        <v>145</v>
      </c>
      <c r="F569" s="50">
        <v>144.19</v>
      </c>
      <c r="G569" s="184">
        <v>152</v>
      </c>
      <c r="H569" s="11"/>
      <c r="I569" s="7"/>
      <c r="J569" s="11"/>
      <c r="K569" s="11"/>
      <c r="L569" s="7"/>
      <c r="M569" s="11"/>
      <c r="N569" s="7"/>
      <c r="O569" s="11"/>
      <c r="P569" s="1"/>
      <c r="Q569" s="1"/>
      <c r="R569" s="1"/>
    </row>
    <row r="570" spans="1:18" ht="15.6" x14ac:dyDescent="0.25">
      <c r="A570" s="19" t="s">
        <v>371</v>
      </c>
      <c r="B570" s="19" t="s">
        <v>95</v>
      </c>
      <c r="C570" s="37">
        <v>110</v>
      </c>
      <c r="D570" s="50">
        <v>109.8</v>
      </c>
      <c r="E570" s="50">
        <v>115</v>
      </c>
      <c r="F570" s="50">
        <v>113.09</v>
      </c>
      <c r="G570" s="184">
        <v>120</v>
      </c>
      <c r="H570" s="11"/>
      <c r="I570" s="7"/>
      <c r="J570" s="11"/>
      <c r="K570" s="11"/>
      <c r="L570" s="7"/>
      <c r="M570" s="11"/>
      <c r="N570" s="7"/>
      <c r="O570" s="11"/>
      <c r="P570" s="1"/>
      <c r="Q570" s="1"/>
      <c r="R570" s="1"/>
    </row>
    <row r="571" spans="1:18" ht="15.6" x14ac:dyDescent="0.25">
      <c r="A571" s="19" t="s">
        <v>372</v>
      </c>
      <c r="B571" s="19" t="s">
        <v>364</v>
      </c>
      <c r="C571" s="37">
        <v>300</v>
      </c>
      <c r="D571" s="50">
        <v>75</v>
      </c>
      <c r="E571" s="37">
        <v>200</v>
      </c>
      <c r="F571" s="50">
        <v>0</v>
      </c>
      <c r="G571" s="183">
        <v>200</v>
      </c>
      <c r="H571" s="11"/>
      <c r="I571" s="7"/>
      <c r="J571" s="11"/>
      <c r="K571" s="11"/>
      <c r="L571" s="7"/>
      <c r="M571" s="11"/>
      <c r="N571" s="7"/>
      <c r="O571" s="11"/>
      <c r="P571" s="1"/>
      <c r="Q571" s="1"/>
      <c r="R571" s="1"/>
    </row>
    <row r="572" spans="1:18" ht="15.6" x14ac:dyDescent="0.25">
      <c r="A572" s="19" t="s">
        <v>373</v>
      </c>
      <c r="B572" s="19" t="s">
        <v>366</v>
      </c>
      <c r="C572" s="38">
        <v>300</v>
      </c>
      <c r="D572" s="104">
        <v>0</v>
      </c>
      <c r="E572" s="38">
        <v>300</v>
      </c>
      <c r="F572" s="104">
        <v>235.58</v>
      </c>
      <c r="G572" s="185">
        <v>300</v>
      </c>
      <c r="H572" s="11"/>
      <c r="I572" s="7"/>
      <c r="J572" s="11"/>
      <c r="K572" s="11"/>
      <c r="L572" s="7"/>
      <c r="M572" s="11"/>
      <c r="N572" s="7"/>
      <c r="O572" s="11"/>
      <c r="P572" s="1"/>
      <c r="Q572" s="1"/>
      <c r="R572" s="1"/>
    </row>
    <row r="573" spans="1:18" ht="15.6" x14ac:dyDescent="0.3">
      <c r="A573" s="24" t="s">
        <v>367</v>
      </c>
      <c r="B573" s="26" t="s">
        <v>421</v>
      </c>
      <c r="C573" s="39">
        <f>SUM(C568:C572)</f>
        <v>2680</v>
      </c>
      <c r="D573" s="41">
        <f>SUM(D568:D572)</f>
        <v>2154.8000000000002</v>
      </c>
      <c r="E573" s="41">
        <f>SUM(E568:E572)</f>
        <v>2627</v>
      </c>
      <c r="F573" s="41">
        <f>SUM(F568:F572)</f>
        <v>2377.7600000000002</v>
      </c>
      <c r="G573" s="189">
        <f>SUM(G568:G572)</f>
        <v>2747</v>
      </c>
      <c r="H573" s="11"/>
      <c r="I573" s="7"/>
      <c r="J573" s="11"/>
      <c r="K573" s="11"/>
      <c r="L573" s="7"/>
      <c r="M573" s="11"/>
      <c r="N573" s="7"/>
      <c r="O573" s="11"/>
      <c r="P573" s="1"/>
      <c r="Q573" s="1"/>
      <c r="R573" s="1"/>
    </row>
    <row r="574" spans="1:18" ht="15.6" x14ac:dyDescent="0.25">
      <c r="A574" s="29"/>
      <c r="B574" s="15"/>
      <c r="C574" s="15"/>
      <c r="D574" s="15"/>
      <c r="E574" s="37"/>
      <c r="F574" s="50"/>
      <c r="G574" s="37"/>
      <c r="H574" s="11"/>
      <c r="I574" s="7"/>
      <c r="J574" s="11"/>
      <c r="K574" s="11"/>
      <c r="L574" s="7"/>
      <c r="M574" s="11"/>
      <c r="N574" s="7"/>
      <c r="O574" s="11"/>
      <c r="P574" s="1"/>
      <c r="Q574" s="1"/>
      <c r="R574" s="1"/>
    </row>
    <row r="575" spans="1:18" ht="15.6" x14ac:dyDescent="0.25">
      <c r="A575" s="14" t="s">
        <v>374</v>
      </c>
      <c r="B575" s="26" t="s">
        <v>443</v>
      </c>
      <c r="C575" s="15"/>
      <c r="D575" s="15"/>
      <c r="E575" s="50"/>
      <c r="F575" s="50"/>
      <c r="G575" s="50"/>
      <c r="P575" s="1"/>
      <c r="Q575" s="1"/>
      <c r="R575" s="1"/>
    </row>
    <row r="576" spans="1:18" ht="15.6" x14ac:dyDescent="0.25">
      <c r="A576" s="19" t="s">
        <v>375</v>
      </c>
      <c r="B576" s="19" t="s">
        <v>376</v>
      </c>
      <c r="C576" s="37">
        <v>2046</v>
      </c>
      <c r="D576" s="50">
        <v>2046</v>
      </c>
      <c r="E576" s="50">
        <v>2100</v>
      </c>
      <c r="F576" s="50">
        <v>1600</v>
      </c>
      <c r="G576" s="184">
        <v>2100</v>
      </c>
      <c r="H576" s="11"/>
      <c r="I576" s="7"/>
      <c r="J576" s="11"/>
      <c r="K576" s="11"/>
      <c r="L576" s="7"/>
      <c r="M576" s="11"/>
      <c r="N576" s="7"/>
      <c r="O576" s="11"/>
      <c r="P576" s="1"/>
      <c r="Q576" s="1"/>
      <c r="R576" s="1"/>
    </row>
    <row r="577" spans="1:18" ht="15.6" x14ac:dyDescent="0.25">
      <c r="A577" s="19" t="s">
        <v>377</v>
      </c>
      <c r="B577" s="19" t="s">
        <v>45</v>
      </c>
      <c r="C577" s="37">
        <v>157</v>
      </c>
      <c r="D577" s="50">
        <v>156.53</v>
      </c>
      <c r="E577" s="50">
        <v>161</v>
      </c>
      <c r="F577" s="50">
        <v>122.4</v>
      </c>
      <c r="G577" s="184">
        <v>161</v>
      </c>
      <c r="H577" s="11"/>
      <c r="I577" s="7"/>
      <c r="J577" s="11"/>
      <c r="K577" s="11"/>
      <c r="L577" s="7"/>
      <c r="M577" s="11"/>
      <c r="N577" s="7"/>
      <c r="O577" s="11"/>
      <c r="P577" s="1"/>
      <c r="Q577" s="1"/>
      <c r="R577" s="1"/>
    </row>
    <row r="578" spans="1:18" ht="15.6" x14ac:dyDescent="0.25">
      <c r="A578" s="19" t="s">
        <v>378</v>
      </c>
      <c r="B578" s="19" t="s">
        <v>47</v>
      </c>
      <c r="C578" s="37">
        <v>123</v>
      </c>
      <c r="D578" s="50">
        <v>122.76</v>
      </c>
      <c r="E578" s="50">
        <v>126</v>
      </c>
      <c r="F578" s="50">
        <v>96</v>
      </c>
      <c r="G578" s="184">
        <v>126</v>
      </c>
      <c r="H578" s="11"/>
      <c r="I578" s="7"/>
      <c r="J578" s="11"/>
      <c r="K578" s="11"/>
      <c r="L578" s="7"/>
      <c r="M578" s="11"/>
      <c r="N578" s="7"/>
      <c r="O578" s="11"/>
      <c r="P578" s="1"/>
      <c r="Q578" s="1"/>
      <c r="R578" s="1"/>
    </row>
    <row r="579" spans="1:18" ht="15.6" x14ac:dyDescent="0.25">
      <c r="A579" s="19" t="s">
        <v>379</v>
      </c>
      <c r="B579" s="19" t="s">
        <v>54</v>
      </c>
      <c r="C579" s="38">
        <v>3000</v>
      </c>
      <c r="D579" s="104">
        <v>1970.19</v>
      </c>
      <c r="E579" s="104">
        <v>2000</v>
      </c>
      <c r="F579" s="104">
        <v>933.22</v>
      </c>
      <c r="G579" s="188">
        <v>2000</v>
      </c>
      <c r="H579" s="11"/>
      <c r="I579" s="7"/>
      <c r="J579" s="11"/>
      <c r="K579" s="11"/>
      <c r="L579" s="7"/>
      <c r="M579" s="11"/>
      <c r="N579" s="7"/>
      <c r="O579" s="11"/>
      <c r="P579" s="1"/>
      <c r="Q579" s="1"/>
      <c r="R579" s="1"/>
    </row>
    <row r="580" spans="1:18" ht="15.6" x14ac:dyDescent="0.3">
      <c r="A580" s="24" t="s">
        <v>374</v>
      </c>
      <c r="B580" s="26" t="s">
        <v>421</v>
      </c>
      <c r="C580" s="39">
        <v>5326</v>
      </c>
      <c r="D580" s="41">
        <f>SUM(D576:D579)</f>
        <v>4295.4800000000005</v>
      </c>
      <c r="E580" s="41">
        <f>SUM(E576:E579)</f>
        <v>4387</v>
      </c>
      <c r="F580" s="41">
        <f>SUM(F576:F579)</f>
        <v>2751.62</v>
      </c>
      <c r="G580" s="189">
        <f>SUM(G576:G579)</f>
        <v>4387</v>
      </c>
      <c r="H580" s="11"/>
      <c r="I580" s="7"/>
      <c r="J580" s="11"/>
      <c r="K580" s="11"/>
      <c r="L580" s="7"/>
      <c r="M580" s="11"/>
      <c r="N580" s="7"/>
      <c r="O580" s="11"/>
      <c r="P580" s="1"/>
      <c r="Q580" s="1"/>
      <c r="R580" s="1"/>
    </row>
    <row r="581" spans="1:18" ht="15.6" x14ac:dyDescent="0.25">
      <c r="A581" s="16"/>
      <c r="B581" s="16"/>
      <c r="C581" s="42"/>
      <c r="D581" s="42"/>
      <c r="E581" s="50"/>
      <c r="F581" s="50"/>
      <c r="G581" s="50"/>
      <c r="H581" s="11"/>
      <c r="I581" s="7"/>
      <c r="J581" s="11"/>
      <c r="K581" s="11"/>
      <c r="L581" s="7"/>
      <c r="M581" s="11"/>
      <c r="N581" s="7"/>
      <c r="O581" s="11"/>
      <c r="P581" s="1"/>
      <c r="Q581" s="1"/>
      <c r="R581" s="1"/>
    </row>
    <row r="582" spans="1:18" ht="15.6" x14ac:dyDescent="0.25">
      <c r="A582" s="16"/>
      <c r="B582" s="16"/>
      <c r="C582" s="42"/>
      <c r="D582" s="42"/>
      <c r="E582" s="50"/>
      <c r="F582" s="50"/>
      <c r="G582" s="50"/>
      <c r="H582" s="11"/>
      <c r="I582" s="7"/>
      <c r="J582" s="11"/>
      <c r="K582" s="11"/>
      <c r="L582" s="7"/>
      <c r="M582" s="11"/>
      <c r="N582" s="7"/>
      <c r="O582" s="11"/>
      <c r="P582" s="1"/>
      <c r="Q582" s="1"/>
      <c r="R582" s="1"/>
    </row>
    <row r="583" spans="1:18" x14ac:dyDescent="0.25">
      <c r="A583" s="16"/>
      <c r="B583" s="16"/>
      <c r="C583" s="42"/>
      <c r="D583" s="42"/>
      <c r="E583" s="50"/>
      <c r="F583" s="50"/>
      <c r="G583" s="50"/>
      <c r="P583" s="1"/>
      <c r="Q583" s="1"/>
      <c r="R583" s="1"/>
    </row>
    <row r="584" spans="1:18" ht="15.6" x14ac:dyDescent="0.3">
      <c r="A584" s="24"/>
      <c r="B584" s="26"/>
      <c r="C584" s="39"/>
      <c r="D584" s="41"/>
      <c r="E584" s="41"/>
      <c r="F584" s="41"/>
      <c r="G584" s="146"/>
      <c r="P584" s="1"/>
      <c r="Q584" s="1"/>
      <c r="R584" s="1"/>
    </row>
    <row r="585" spans="1:18" ht="15.6" x14ac:dyDescent="0.3">
      <c r="A585" s="14"/>
      <c r="B585" s="16"/>
      <c r="C585" s="14" t="s">
        <v>410</v>
      </c>
      <c r="D585" s="26" t="s">
        <v>410</v>
      </c>
      <c r="E585" s="90" t="s">
        <v>755</v>
      </c>
      <c r="F585" s="41" t="s">
        <v>755</v>
      </c>
      <c r="G585" s="41" t="s">
        <v>756</v>
      </c>
      <c r="P585" s="1"/>
      <c r="Q585" s="1"/>
      <c r="R585" s="1"/>
    </row>
    <row r="586" spans="1:18" ht="15.6" x14ac:dyDescent="0.3">
      <c r="A586" s="16"/>
      <c r="B586" s="16"/>
      <c r="C586" s="36" t="s">
        <v>405</v>
      </c>
      <c r="D586" s="32" t="s">
        <v>412</v>
      </c>
      <c r="E586" s="90" t="s">
        <v>405</v>
      </c>
      <c r="F586" s="41" t="s">
        <v>413</v>
      </c>
      <c r="G586" s="41" t="s">
        <v>411</v>
      </c>
      <c r="P586" s="1"/>
      <c r="Q586" s="1"/>
      <c r="R586" s="1"/>
    </row>
    <row r="587" spans="1:18" ht="15.6" x14ac:dyDescent="0.3">
      <c r="A587" s="19" t="s">
        <v>0</v>
      </c>
      <c r="B587" s="19" t="s">
        <v>1</v>
      </c>
      <c r="C587" s="42"/>
      <c r="D587" s="36" t="s">
        <v>413</v>
      </c>
      <c r="E587" s="37"/>
      <c r="F587" s="41" t="s">
        <v>409</v>
      </c>
      <c r="G587" s="50"/>
      <c r="P587" s="1"/>
      <c r="Q587" s="1"/>
      <c r="R587" s="1"/>
    </row>
    <row r="588" spans="1:18" ht="15.6" x14ac:dyDescent="0.25">
      <c r="A588" s="14" t="s">
        <v>380</v>
      </c>
      <c r="B588" s="26" t="s">
        <v>814</v>
      </c>
      <c r="C588" s="15"/>
      <c r="D588" s="15"/>
      <c r="E588" s="50"/>
      <c r="F588" s="50"/>
      <c r="G588" s="50"/>
      <c r="P588" s="1"/>
      <c r="Q588" s="1"/>
      <c r="R588" s="1"/>
    </row>
    <row r="589" spans="1:18" x14ac:dyDescent="0.25">
      <c r="A589" s="19" t="s">
        <v>381</v>
      </c>
      <c r="B589" s="19" t="s">
        <v>382</v>
      </c>
      <c r="C589" s="37">
        <v>996</v>
      </c>
      <c r="D589" s="50">
        <v>996</v>
      </c>
      <c r="E589" s="50">
        <v>2500</v>
      </c>
      <c r="F589" s="50">
        <v>1079.5</v>
      </c>
      <c r="G589" s="184">
        <v>1000</v>
      </c>
      <c r="P589" s="1"/>
      <c r="Q589" s="1"/>
      <c r="R589" s="1"/>
    </row>
    <row r="590" spans="1:18" ht="15.6" x14ac:dyDescent="0.25">
      <c r="A590" s="19" t="s">
        <v>383</v>
      </c>
      <c r="B590" s="19" t="s">
        <v>45</v>
      </c>
      <c r="C590" s="37">
        <v>76</v>
      </c>
      <c r="D590" s="50">
        <v>76.19</v>
      </c>
      <c r="E590" s="50">
        <v>192</v>
      </c>
      <c r="F590" s="50">
        <v>76.5</v>
      </c>
      <c r="G590" s="184">
        <v>192</v>
      </c>
      <c r="H590" s="11"/>
      <c r="I590" s="7"/>
      <c r="J590" s="11"/>
      <c r="K590" s="11"/>
      <c r="L590" s="7"/>
      <c r="M590" s="11"/>
      <c r="N590" s="7"/>
      <c r="O590" s="11"/>
      <c r="P590" s="1"/>
      <c r="Q590" s="1"/>
      <c r="R590" s="1"/>
    </row>
    <row r="591" spans="1:18" x14ac:dyDescent="0.25">
      <c r="A591" s="19" t="s">
        <v>384</v>
      </c>
      <c r="B591" s="19" t="s">
        <v>47</v>
      </c>
      <c r="C591" s="37">
        <v>60</v>
      </c>
      <c r="D591" s="50">
        <v>59.76</v>
      </c>
      <c r="E591" s="50">
        <v>150</v>
      </c>
      <c r="F591" s="50">
        <v>60</v>
      </c>
      <c r="G591" s="184">
        <v>150</v>
      </c>
      <c r="P591" s="1"/>
      <c r="Q591" s="1"/>
      <c r="R591" s="1"/>
    </row>
    <row r="592" spans="1:18" ht="15.6" x14ac:dyDescent="0.25">
      <c r="A592" s="19" t="s">
        <v>385</v>
      </c>
      <c r="B592" s="19" t="s">
        <v>54</v>
      </c>
      <c r="C592" s="38">
        <v>600</v>
      </c>
      <c r="D592" s="104">
        <v>534.4</v>
      </c>
      <c r="E592" s="38">
        <v>600</v>
      </c>
      <c r="F592" s="104">
        <v>343.32</v>
      </c>
      <c r="G592" s="185">
        <v>600</v>
      </c>
      <c r="H592" s="11"/>
      <c r="I592" s="7"/>
      <c r="J592" s="11"/>
      <c r="K592" s="11"/>
      <c r="L592" s="7"/>
      <c r="M592" s="11"/>
      <c r="N592" s="7"/>
      <c r="O592" s="11"/>
      <c r="P592" s="1"/>
      <c r="Q592" s="1"/>
      <c r="R592" s="1"/>
    </row>
    <row r="593" spans="1:18" ht="15.6" x14ac:dyDescent="0.3">
      <c r="A593" s="24" t="s">
        <v>380</v>
      </c>
      <c r="B593" s="26" t="s">
        <v>421</v>
      </c>
      <c r="C593" s="39">
        <f>SUM(C589:C592)</f>
        <v>1732</v>
      </c>
      <c r="D593" s="41">
        <f>SUM(D589:D592)</f>
        <v>1666.35</v>
      </c>
      <c r="E593" s="41">
        <f>SUM(E589:E592)</f>
        <v>3442</v>
      </c>
      <c r="F593" s="41">
        <f>SUM(F589:F592)</f>
        <v>1559.32</v>
      </c>
      <c r="G593" s="189">
        <f>SUM(G589:G592)</f>
        <v>1942</v>
      </c>
      <c r="H593" s="11"/>
      <c r="I593" s="7"/>
      <c r="J593" s="11"/>
      <c r="K593" s="11"/>
      <c r="L593" s="7"/>
      <c r="M593" s="11"/>
      <c r="N593" s="7"/>
      <c r="O593" s="11"/>
      <c r="P593" s="1"/>
      <c r="Q593" s="1"/>
      <c r="R593" s="1"/>
    </row>
    <row r="594" spans="1:18" ht="15.6" x14ac:dyDescent="0.25">
      <c r="A594" s="16"/>
      <c r="B594" s="16"/>
      <c r="C594" s="42"/>
      <c r="D594" s="42"/>
      <c r="E594" s="50"/>
      <c r="F594" s="50"/>
      <c r="G594" s="50"/>
      <c r="H594" s="11"/>
      <c r="I594" s="7"/>
      <c r="J594" s="11"/>
      <c r="K594" s="11"/>
      <c r="L594" s="7"/>
      <c r="M594" s="11"/>
      <c r="N594" s="7"/>
      <c r="O594" s="11"/>
      <c r="P594" s="1"/>
      <c r="Q594" s="1"/>
      <c r="R594" s="1"/>
    </row>
    <row r="595" spans="1:18" ht="15.6" x14ac:dyDescent="0.25">
      <c r="A595" s="16"/>
      <c r="B595" s="16"/>
      <c r="C595" s="42"/>
      <c r="D595" s="42"/>
      <c r="E595" s="50"/>
      <c r="F595" s="50"/>
      <c r="G595" s="50"/>
      <c r="H595" s="11"/>
      <c r="I595" s="7"/>
      <c r="J595" s="11"/>
      <c r="K595" s="11"/>
      <c r="L595" s="7"/>
      <c r="M595" s="11"/>
      <c r="N595" s="7"/>
      <c r="O595" s="11"/>
      <c r="P595" s="1"/>
      <c r="Q595" s="1"/>
      <c r="R595" s="1"/>
    </row>
    <row r="596" spans="1:18" ht="15.6" x14ac:dyDescent="0.25">
      <c r="A596" s="14" t="s">
        <v>386</v>
      </c>
      <c r="B596" s="26" t="s">
        <v>815</v>
      </c>
      <c r="C596" s="50"/>
      <c r="D596" s="50"/>
      <c r="E596" s="93"/>
      <c r="F596" s="50"/>
      <c r="G596" s="50"/>
      <c r="H596" s="11"/>
      <c r="I596" s="7"/>
      <c r="J596" s="11"/>
      <c r="K596" s="11"/>
      <c r="L596" s="7"/>
      <c r="M596" s="11"/>
      <c r="N596" s="7"/>
      <c r="O596" s="11"/>
      <c r="P596" s="1"/>
      <c r="Q596" s="1"/>
      <c r="R596" s="1"/>
    </row>
    <row r="597" spans="1:18" ht="15.6" x14ac:dyDescent="0.25">
      <c r="A597" s="19" t="s">
        <v>387</v>
      </c>
      <c r="B597" s="19" t="s">
        <v>388</v>
      </c>
      <c r="C597" s="37">
        <v>996</v>
      </c>
      <c r="D597" s="50">
        <v>0</v>
      </c>
      <c r="E597" s="50">
        <v>1016</v>
      </c>
      <c r="F597" s="50">
        <v>1436</v>
      </c>
      <c r="G597" s="184">
        <v>1500</v>
      </c>
      <c r="H597" s="11"/>
      <c r="I597" s="7"/>
      <c r="J597" s="11"/>
      <c r="K597" s="11"/>
      <c r="L597" s="7"/>
      <c r="M597" s="11"/>
      <c r="N597" s="7"/>
      <c r="O597" s="11"/>
      <c r="P597" s="1"/>
      <c r="Q597" s="1"/>
      <c r="R597" s="1"/>
    </row>
    <row r="598" spans="1:18" ht="15.6" x14ac:dyDescent="0.25">
      <c r="A598" s="19" t="s">
        <v>389</v>
      </c>
      <c r="B598" s="19" t="s">
        <v>45</v>
      </c>
      <c r="C598" s="37">
        <v>76</v>
      </c>
      <c r="D598" s="50">
        <v>0</v>
      </c>
      <c r="E598" s="50">
        <v>78</v>
      </c>
      <c r="F598" s="50">
        <v>109.85</v>
      </c>
      <c r="G598" s="184">
        <v>78</v>
      </c>
      <c r="H598" s="11"/>
      <c r="I598" s="7"/>
      <c r="J598" s="11"/>
      <c r="K598" s="11"/>
      <c r="L598" s="7"/>
      <c r="M598" s="11"/>
      <c r="N598" s="7"/>
      <c r="O598" s="11"/>
      <c r="P598" s="1"/>
      <c r="Q598" s="1"/>
      <c r="R598" s="1"/>
    </row>
    <row r="599" spans="1:18" x14ac:dyDescent="0.25">
      <c r="A599" s="19" t="s">
        <v>390</v>
      </c>
      <c r="B599" s="19" t="s">
        <v>47</v>
      </c>
      <c r="C599" s="37">
        <v>60</v>
      </c>
      <c r="D599" s="50">
        <v>0</v>
      </c>
      <c r="E599" s="50">
        <v>61</v>
      </c>
      <c r="F599" s="50">
        <v>86.16</v>
      </c>
      <c r="G599" s="184">
        <v>61</v>
      </c>
      <c r="P599" s="1"/>
      <c r="Q599" s="1"/>
      <c r="R599" s="1"/>
    </row>
    <row r="600" spans="1:18" ht="15.6" x14ac:dyDescent="0.25">
      <c r="A600" s="19" t="s">
        <v>391</v>
      </c>
      <c r="B600" s="19" t="s">
        <v>54</v>
      </c>
      <c r="C600" s="38">
        <v>1000</v>
      </c>
      <c r="D600" s="104">
        <v>746.39</v>
      </c>
      <c r="E600" s="38">
        <v>800</v>
      </c>
      <c r="F600" s="104">
        <v>96.89</v>
      </c>
      <c r="G600" s="185">
        <v>800</v>
      </c>
      <c r="H600" s="11"/>
      <c r="I600" s="7"/>
      <c r="J600" s="11"/>
      <c r="K600" s="11"/>
      <c r="L600" s="7"/>
      <c r="M600" s="11"/>
      <c r="N600" s="7"/>
      <c r="O600" s="11"/>
      <c r="P600" s="1"/>
      <c r="Q600" s="1"/>
      <c r="R600" s="1"/>
    </row>
    <row r="601" spans="1:18" ht="15.6" x14ac:dyDescent="0.3">
      <c r="A601" s="24" t="s">
        <v>386</v>
      </c>
      <c r="B601" s="26" t="s">
        <v>421</v>
      </c>
      <c r="C601" s="39">
        <v>2132</v>
      </c>
      <c r="D601" s="41">
        <f>SUM(D597:D600)</f>
        <v>746.39</v>
      </c>
      <c r="E601" s="41">
        <f>SUM(E597:E600)</f>
        <v>1955</v>
      </c>
      <c r="F601" s="41">
        <f>SUM(F597:F600)</f>
        <v>1728.9</v>
      </c>
      <c r="G601" s="189">
        <f>SUM(G597:G600)</f>
        <v>2439</v>
      </c>
      <c r="H601" s="11"/>
      <c r="I601" s="12"/>
      <c r="J601" s="13"/>
      <c r="K601" s="11"/>
      <c r="L601" s="7"/>
      <c r="M601" s="11"/>
      <c r="N601" s="12"/>
      <c r="O601" s="13"/>
      <c r="P601" s="1"/>
      <c r="Q601" s="1"/>
      <c r="R601" s="1"/>
    </row>
    <row r="602" spans="1:18" ht="15.6" x14ac:dyDescent="0.25">
      <c r="A602" s="29"/>
      <c r="B602" s="15"/>
      <c r="C602" s="15"/>
      <c r="D602" s="15"/>
      <c r="E602" s="37"/>
      <c r="F602" s="50"/>
      <c r="G602" s="37"/>
      <c r="H602" s="11"/>
      <c r="I602" s="7"/>
      <c r="J602" s="11"/>
      <c r="K602" s="11"/>
      <c r="L602" s="7"/>
      <c r="M602" s="11"/>
      <c r="N602" s="7"/>
      <c r="O602" s="11"/>
      <c r="P602" s="1"/>
      <c r="Q602" s="1"/>
      <c r="R602" s="1"/>
    </row>
    <row r="603" spans="1:18" ht="15.6" x14ac:dyDescent="0.25">
      <c r="A603" s="14" t="s">
        <v>392</v>
      </c>
      <c r="B603" s="26" t="s">
        <v>444</v>
      </c>
      <c r="C603" s="15"/>
      <c r="D603" s="15"/>
      <c r="E603" s="50"/>
      <c r="F603" s="50"/>
      <c r="G603" s="50"/>
      <c r="H603" s="11"/>
      <c r="I603" s="7"/>
      <c r="J603" s="11"/>
      <c r="K603" s="11"/>
      <c r="L603" s="7"/>
      <c r="M603" s="11"/>
      <c r="N603" s="7"/>
      <c r="O603" s="11"/>
      <c r="P603" s="1"/>
      <c r="Q603" s="1"/>
      <c r="R603" s="1"/>
    </row>
    <row r="604" spans="1:18" ht="15.6" x14ac:dyDescent="0.25">
      <c r="A604" s="19" t="s">
        <v>393</v>
      </c>
      <c r="B604" s="19" t="s">
        <v>394</v>
      </c>
      <c r="C604" s="37">
        <v>7900</v>
      </c>
      <c r="D604" s="50">
        <v>7209</v>
      </c>
      <c r="E604" s="50">
        <v>7845</v>
      </c>
      <c r="F604" s="50">
        <v>6531</v>
      </c>
      <c r="G604" s="184">
        <v>8845</v>
      </c>
      <c r="H604" s="11"/>
      <c r="I604" s="7"/>
      <c r="J604" s="11"/>
      <c r="K604" s="11"/>
      <c r="L604" s="7"/>
      <c r="M604" s="11"/>
      <c r="N604" s="7"/>
      <c r="O604" s="11"/>
      <c r="P604" s="1"/>
      <c r="Q604" s="1"/>
      <c r="R604" s="1"/>
    </row>
    <row r="605" spans="1:18" ht="15.6" x14ac:dyDescent="0.25">
      <c r="A605" s="19" t="s">
        <v>395</v>
      </c>
      <c r="B605" s="19" t="s">
        <v>45</v>
      </c>
      <c r="C605" s="37">
        <v>610</v>
      </c>
      <c r="D605" s="50">
        <v>551.49</v>
      </c>
      <c r="E605" s="50">
        <v>601</v>
      </c>
      <c r="F605" s="50">
        <v>499.63</v>
      </c>
      <c r="G605" s="184">
        <v>677</v>
      </c>
      <c r="H605" s="11"/>
      <c r="I605" s="7"/>
      <c r="J605" s="11"/>
      <c r="K605" s="11"/>
      <c r="L605" s="7"/>
      <c r="M605" s="11"/>
      <c r="N605" s="7"/>
      <c r="O605" s="11"/>
      <c r="P605" s="1"/>
      <c r="Q605" s="1"/>
      <c r="R605" s="1"/>
    </row>
    <row r="606" spans="1:18" ht="15.6" x14ac:dyDescent="0.25">
      <c r="A606" s="19" t="s">
        <v>396</v>
      </c>
      <c r="B606" s="19" t="s">
        <v>47</v>
      </c>
      <c r="C606" s="38">
        <v>480</v>
      </c>
      <c r="D606" s="104">
        <v>369.42</v>
      </c>
      <c r="E606" s="104">
        <v>471</v>
      </c>
      <c r="F606" s="104">
        <v>316.86</v>
      </c>
      <c r="G606" s="188">
        <v>531</v>
      </c>
      <c r="H606" s="11"/>
      <c r="I606" s="7"/>
      <c r="J606" s="11"/>
      <c r="K606" s="11"/>
      <c r="L606" s="7"/>
      <c r="M606" s="11"/>
      <c r="N606" s="7"/>
      <c r="O606" s="11"/>
      <c r="P606" s="1"/>
      <c r="Q606" s="1"/>
      <c r="R606" s="1"/>
    </row>
    <row r="607" spans="1:18" ht="15.6" x14ac:dyDescent="0.3">
      <c r="A607" s="24" t="s">
        <v>392</v>
      </c>
      <c r="B607" s="26" t="s">
        <v>421</v>
      </c>
      <c r="C607" s="39">
        <v>8990</v>
      </c>
      <c r="D607" s="41">
        <f>SUM(D604:D606)</f>
        <v>8129.91</v>
      </c>
      <c r="E607" s="41">
        <f>SUM(E604:E606)</f>
        <v>8917</v>
      </c>
      <c r="F607" s="41">
        <f>SUM(F604:F606)</f>
        <v>7347.49</v>
      </c>
      <c r="G607" s="189">
        <f>SUM(G604:G606)</f>
        <v>10053</v>
      </c>
      <c r="H607" s="11"/>
      <c r="I607" s="7"/>
      <c r="J607" s="11"/>
      <c r="K607" s="11"/>
      <c r="L607" s="7"/>
      <c r="M607" s="11"/>
      <c r="N607" s="7"/>
      <c r="O607" s="11"/>
      <c r="P607" s="1"/>
      <c r="Q607" s="1"/>
      <c r="R607" s="1"/>
    </row>
    <row r="608" spans="1:18" ht="15.6" x14ac:dyDescent="0.25">
      <c r="A608" s="24"/>
      <c r="B608" s="26" t="s">
        <v>445</v>
      </c>
      <c r="C608" s="15"/>
      <c r="D608" s="15"/>
      <c r="E608" s="39"/>
      <c r="F608" s="50"/>
      <c r="G608" s="37"/>
      <c r="H608" s="11"/>
      <c r="I608" s="7"/>
      <c r="J608" s="11"/>
      <c r="K608" s="11"/>
      <c r="L608" s="7"/>
      <c r="M608" s="11"/>
      <c r="N608" s="7"/>
      <c r="O608" s="11"/>
      <c r="P608" s="1"/>
      <c r="Q608" s="1"/>
      <c r="R608" s="1"/>
    </row>
    <row r="609" spans="1:18" ht="15.6" x14ac:dyDescent="0.25">
      <c r="A609" s="24"/>
      <c r="B609" s="26" t="s">
        <v>446</v>
      </c>
      <c r="C609" s="15"/>
      <c r="D609" s="15"/>
      <c r="E609" s="39"/>
      <c r="F609" s="39"/>
      <c r="G609" s="37"/>
      <c r="H609" s="11"/>
      <c r="I609" s="7"/>
      <c r="J609" s="11"/>
      <c r="K609" s="11"/>
      <c r="L609" s="7"/>
      <c r="M609" s="11"/>
      <c r="N609" s="7"/>
      <c r="O609" s="11"/>
      <c r="P609" s="1"/>
      <c r="Q609" s="1"/>
      <c r="R609" s="1"/>
    </row>
    <row r="610" spans="1:18" ht="15.6" x14ac:dyDescent="0.25">
      <c r="A610" s="24"/>
      <c r="B610" s="26" t="s">
        <v>447</v>
      </c>
      <c r="C610" s="15"/>
      <c r="D610" s="15"/>
      <c r="E610" s="39"/>
      <c r="F610" s="39"/>
      <c r="G610" s="37"/>
      <c r="H610" s="11"/>
      <c r="I610" s="7"/>
      <c r="J610" s="11"/>
      <c r="K610" s="11"/>
      <c r="L610" s="7"/>
      <c r="M610" s="11"/>
      <c r="N610" s="7"/>
      <c r="O610" s="11"/>
      <c r="P610" s="1"/>
      <c r="Q610" s="1"/>
      <c r="R610" s="1"/>
    </row>
    <row r="611" spans="1:18" ht="15.6" x14ac:dyDescent="0.25">
      <c r="A611" s="24"/>
      <c r="B611" s="26" t="s">
        <v>448</v>
      </c>
      <c r="C611" s="15"/>
      <c r="D611" s="15"/>
      <c r="E611" s="39"/>
      <c r="F611" s="39"/>
      <c r="G611" s="37"/>
      <c r="H611" s="11"/>
      <c r="I611" s="7"/>
      <c r="J611" s="11"/>
      <c r="K611" s="11"/>
      <c r="L611" s="7"/>
      <c r="M611" s="11"/>
      <c r="N611" s="7"/>
      <c r="O611" s="11"/>
      <c r="P611" s="1"/>
      <c r="Q611" s="1"/>
      <c r="R611" s="1"/>
    </row>
    <row r="612" spans="1:18" ht="15.6" x14ac:dyDescent="0.25">
      <c r="A612" s="24"/>
      <c r="B612" s="26" t="s">
        <v>727</v>
      </c>
      <c r="C612" s="15"/>
      <c r="D612" s="15"/>
      <c r="E612" s="39"/>
      <c r="F612" s="39"/>
      <c r="G612" s="37"/>
      <c r="H612" s="11"/>
      <c r="I612" s="7"/>
      <c r="J612" s="11"/>
      <c r="K612" s="11"/>
      <c r="L612" s="7"/>
      <c r="M612" s="11"/>
      <c r="N612" s="7"/>
      <c r="O612" s="11"/>
      <c r="P612" s="1"/>
      <c r="Q612" s="1"/>
      <c r="R612" s="1"/>
    </row>
    <row r="613" spans="1:18" ht="15.6" x14ac:dyDescent="0.25">
      <c r="A613" s="14" t="s">
        <v>397</v>
      </c>
      <c r="B613" s="26" t="s">
        <v>449</v>
      </c>
      <c r="C613" s="15"/>
      <c r="D613" s="15"/>
      <c r="E613" s="50"/>
      <c r="F613" s="50"/>
      <c r="G613" s="50"/>
      <c r="P613" s="1"/>
      <c r="Q613" s="1"/>
      <c r="R613" s="1"/>
    </row>
    <row r="614" spans="1:18" ht="15.6" x14ac:dyDescent="0.25">
      <c r="A614" s="19" t="s">
        <v>398</v>
      </c>
      <c r="B614" s="19" t="s">
        <v>399</v>
      </c>
      <c r="C614" s="38">
        <v>5000</v>
      </c>
      <c r="D614" s="104">
        <v>0</v>
      </c>
      <c r="E614" s="104">
        <v>5000</v>
      </c>
      <c r="F614" s="104">
        <v>0</v>
      </c>
      <c r="G614" s="188">
        <v>5000</v>
      </c>
      <c r="H614" s="11"/>
      <c r="I614" s="7"/>
      <c r="J614" s="11"/>
      <c r="K614" s="11"/>
      <c r="L614" s="7"/>
      <c r="M614" s="11"/>
      <c r="N614" s="7"/>
      <c r="O614" s="11"/>
      <c r="P614" s="1"/>
      <c r="Q614" s="1"/>
      <c r="R614" s="1"/>
    </row>
    <row r="615" spans="1:18" ht="15.6" x14ac:dyDescent="0.3">
      <c r="A615" s="24" t="s">
        <v>397</v>
      </c>
      <c r="B615" s="26" t="s">
        <v>421</v>
      </c>
      <c r="C615" s="39">
        <v>5000</v>
      </c>
      <c r="D615" s="41">
        <v>0</v>
      </c>
      <c r="E615" s="41">
        <v>5000</v>
      </c>
      <c r="F615" s="41">
        <v>0</v>
      </c>
      <c r="G615" s="189">
        <v>5000</v>
      </c>
      <c r="H615" s="11"/>
      <c r="I615" s="7"/>
      <c r="J615" s="11"/>
      <c r="K615" s="11"/>
      <c r="L615" s="7"/>
      <c r="M615" s="11"/>
      <c r="N615" s="7"/>
      <c r="O615" s="11"/>
      <c r="P615" s="1"/>
      <c r="Q615" s="1"/>
      <c r="R615" s="1"/>
    </row>
    <row r="616" spans="1:18" ht="15.6" x14ac:dyDescent="0.25">
      <c r="A616" s="28"/>
      <c r="B616" s="20"/>
      <c r="C616" s="20"/>
      <c r="D616" s="20"/>
      <c r="E616" s="44"/>
      <c r="F616" s="44"/>
      <c r="G616" s="37"/>
      <c r="H616" s="11"/>
      <c r="I616" s="7"/>
      <c r="J616" s="11"/>
      <c r="K616" s="11"/>
      <c r="L616" s="7"/>
      <c r="M616" s="11"/>
      <c r="N616" s="7"/>
      <c r="O616" s="11"/>
      <c r="P616" s="1"/>
      <c r="Q616" s="1"/>
      <c r="R616" s="1"/>
    </row>
    <row r="617" spans="1:18" ht="15.6" x14ac:dyDescent="0.25">
      <c r="A617" s="14" t="s">
        <v>400</v>
      </c>
      <c r="B617" s="26" t="s">
        <v>402</v>
      </c>
      <c r="C617" s="15"/>
      <c r="D617" s="15"/>
      <c r="E617" s="50"/>
      <c r="F617" s="50"/>
      <c r="G617" s="50"/>
      <c r="H617" s="11"/>
      <c r="I617" s="7"/>
      <c r="J617" s="11"/>
      <c r="K617" s="11"/>
      <c r="L617" s="7"/>
      <c r="M617" s="11"/>
      <c r="N617" s="7"/>
      <c r="O617" s="11"/>
      <c r="P617" s="1"/>
      <c r="Q617" s="1"/>
      <c r="R617" s="1"/>
    </row>
    <row r="618" spans="1:18" ht="15.6" x14ac:dyDescent="0.25">
      <c r="A618" s="19" t="s">
        <v>401</v>
      </c>
      <c r="B618" s="19" t="s">
        <v>402</v>
      </c>
      <c r="C618" s="38">
        <v>0</v>
      </c>
      <c r="D618" s="38">
        <v>16000</v>
      </c>
      <c r="E618" s="38">
        <v>0</v>
      </c>
      <c r="F618" s="104">
        <v>10000</v>
      </c>
      <c r="G618" s="188">
        <v>10000</v>
      </c>
      <c r="H618" s="11"/>
      <c r="I618" s="7"/>
      <c r="J618" s="11"/>
      <c r="K618" s="11"/>
      <c r="L618" s="7"/>
      <c r="M618" s="11"/>
      <c r="N618" s="7"/>
      <c r="O618" s="11"/>
      <c r="P618" s="1"/>
      <c r="Q618" s="1"/>
      <c r="R618" s="1"/>
    </row>
    <row r="619" spans="1:18" ht="15.6" x14ac:dyDescent="0.3">
      <c r="A619" s="24" t="s">
        <v>400</v>
      </c>
      <c r="B619" s="26" t="s">
        <v>421</v>
      </c>
      <c r="C619" s="39">
        <v>0</v>
      </c>
      <c r="D619" s="39">
        <v>16000</v>
      </c>
      <c r="E619" s="39">
        <v>0</v>
      </c>
      <c r="F619" s="41">
        <v>10000</v>
      </c>
      <c r="G619" s="189">
        <v>10000</v>
      </c>
      <c r="H619" s="11"/>
      <c r="I619" s="7"/>
      <c r="J619" s="11"/>
      <c r="K619" s="11"/>
      <c r="L619" s="7"/>
      <c r="M619" s="11"/>
      <c r="N619" s="7"/>
      <c r="O619" s="11"/>
      <c r="P619" s="1"/>
      <c r="Q619" s="1"/>
      <c r="R619" s="1"/>
    </row>
    <row r="620" spans="1:18" ht="15.6" x14ac:dyDescent="0.3">
      <c r="A620" s="24"/>
      <c r="B620" s="26"/>
      <c r="C620" s="39"/>
      <c r="D620" s="39"/>
      <c r="E620" s="39"/>
      <c r="F620" s="41"/>
      <c r="G620" s="146"/>
      <c r="P620" s="1"/>
      <c r="Q620" s="1"/>
      <c r="R620" s="1"/>
    </row>
    <row r="621" spans="1:18" ht="15.6" x14ac:dyDescent="0.3">
      <c r="A621" s="14" t="s">
        <v>403</v>
      </c>
      <c r="B621" s="25"/>
      <c r="C621" s="124">
        <v>1930169</v>
      </c>
      <c r="D621" s="124">
        <v>1796675.69</v>
      </c>
      <c r="E621" s="124">
        <v>1917292</v>
      </c>
      <c r="F621" s="124">
        <v>1821450.38</v>
      </c>
      <c r="G621" s="167">
        <v>2036056</v>
      </c>
      <c r="H621" s="11"/>
      <c r="I621" s="7"/>
      <c r="J621" s="11"/>
      <c r="K621" s="11"/>
      <c r="L621" s="7"/>
      <c r="M621" s="11"/>
      <c r="N621" s="7"/>
      <c r="O621" s="11"/>
      <c r="P621" s="1"/>
      <c r="Q621" s="1"/>
      <c r="R621" s="1"/>
    </row>
    <row r="622" spans="1:18" ht="15.6" x14ac:dyDescent="0.3">
      <c r="A622" s="166" t="s">
        <v>778</v>
      </c>
      <c r="B622" s="166" t="s">
        <v>779</v>
      </c>
      <c r="C622" s="42"/>
      <c r="D622" s="42"/>
      <c r="E622" s="50"/>
      <c r="F622" s="50"/>
      <c r="G622" s="50"/>
      <c r="H622" s="11"/>
      <c r="I622" s="7"/>
      <c r="J622" s="11"/>
      <c r="K622" s="11"/>
      <c r="L622" s="7"/>
      <c r="M622" s="11"/>
      <c r="N622" s="7"/>
      <c r="O622" s="11"/>
      <c r="P622" s="1"/>
      <c r="Q622" s="1"/>
      <c r="R622" s="1"/>
    </row>
    <row r="623" spans="1:18" ht="15.6" x14ac:dyDescent="0.25">
      <c r="A623" s="16"/>
      <c r="B623" s="16"/>
      <c r="C623" s="15"/>
      <c r="D623" s="15"/>
      <c r="E623" s="37"/>
      <c r="F623" s="37"/>
      <c r="G623" s="37"/>
      <c r="H623" s="11"/>
      <c r="I623" s="7"/>
      <c r="J623" s="11"/>
      <c r="K623" s="11"/>
      <c r="L623" s="7"/>
      <c r="M623" s="11"/>
      <c r="N623" s="7"/>
      <c r="O623" s="11"/>
      <c r="P623" s="1"/>
      <c r="Q623" s="1"/>
      <c r="R623" s="1"/>
    </row>
    <row r="624" spans="1:18" ht="15.6" x14ac:dyDescent="0.25">
      <c r="A624" s="16"/>
      <c r="B624" s="16"/>
      <c r="C624" s="42"/>
      <c r="D624" s="42"/>
      <c r="E624" s="50"/>
      <c r="F624" s="50"/>
      <c r="G624" s="50"/>
      <c r="H624" s="11"/>
      <c r="I624" s="7"/>
      <c r="J624" s="11"/>
      <c r="K624" s="11"/>
      <c r="L624" s="7"/>
      <c r="M624" s="11"/>
      <c r="N624" s="7"/>
      <c r="O624" s="11"/>
      <c r="P624" s="1"/>
      <c r="Q624" s="1"/>
      <c r="R624" s="1"/>
    </row>
    <row r="625" spans="1:18" ht="15.6" x14ac:dyDescent="0.25">
      <c r="A625" s="16"/>
      <c r="B625" s="216"/>
      <c r="C625" s="216"/>
      <c r="D625" s="16"/>
      <c r="E625" s="16"/>
      <c r="F625" s="16"/>
      <c r="G625" s="124"/>
      <c r="H625" s="11"/>
      <c r="I625" s="7"/>
      <c r="J625" s="11"/>
      <c r="K625" s="11"/>
      <c r="L625" s="7"/>
      <c r="M625" s="11"/>
      <c r="N625" s="7"/>
      <c r="O625" s="11"/>
      <c r="P625" s="1"/>
      <c r="Q625" s="1"/>
      <c r="R625" s="1"/>
    </row>
    <row r="626" spans="1:18" ht="15.6" x14ac:dyDescent="0.25">
      <c r="A626" s="16"/>
      <c r="B626" s="16"/>
      <c r="C626" s="42"/>
      <c r="D626" s="42"/>
      <c r="E626" s="50"/>
      <c r="F626" s="50"/>
      <c r="G626" s="50"/>
      <c r="H626" s="11"/>
      <c r="I626" s="7"/>
      <c r="J626" s="11"/>
      <c r="K626" s="11"/>
      <c r="L626" s="7"/>
      <c r="M626" s="11"/>
      <c r="N626" s="7"/>
      <c r="O626" s="11"/>
      <c r="P626" s="1"/>
      <c r="Q626" s="1"/>
      <c r="R626" s="1"/>
    </row>
    <row r="627" spans="1:18" ht="15.6" x14ac:dyDescent="0.25">
      <c r="A627" s="16"/>
      <c r="B627" s="16"/>
      <c r="C627" s="42"/>
      <c r="D627" s="42"/>
      <c r="E627" s="50"/>
      <c r="F627" s="50"/>
      <c r="G627" s="50"/>
      <c r="H627" s="11"/>
      <c r="I627" s="7"/>
      <c r="J627" s="11"/>
      <c r="K627" s="11"/>
      <c r="L627" s="7"/>
      <c r="M627" s="11"/>
      <c r="N627" s="7"/>
      <c r="O627" s="11"/>
      <c r="P627" s="1"/>
      <c r="Q627" s="1"/>
      <c r="R627" s="1"/>
    </row>
    <row r="628" spans="1:18" ht="15.6" x14ac:dyDescent="0.25">
      <c r="A628" s="2"/>
      <c r="B628" s="2"/>
      <c r="C628" s="85"/>
      <c r="D628" s="85"/>
      <c r="E628" s="120"/>
      <c r="F628" s="120"/>
      <c r="H628" s="11"/>
      <c r="I628" s="7"/>
      <c r="J628" s="11"/>
      <c r="K628" s="11"/>
      <c r="L628" s="7"/>
      <c r="M628" s="11"/>
      <c r="N628" s="7"/>
      <c r="O628" s="11"/>
      <c r="P628" s="1"/>
      <c r="Q628" s="1"/>
      <c r="R628" s="1"/>
    </row>
    <row r="629" spans="1:18" ht="15.6" x14ac:dyDescent="0.25">
      <c r="A629" s="2"/>
      <c r="B629" s="2"/>
      <c r="C629" s="85"/>
      <c r="D629" s="85"/>
      <c r="E629" s="120"/>
      <c r="F629" s="120"/>
      <c r="H629" s="11"/>
      <c r="I629" s="7"/>
      <c r="J629" s="11"/>
      <c r="K629" s="11"/>
      <c r="L629" s="7"/>
      <c r="M629" s="11"/>
      <c r="N629" s="7"/>
      <c r="O629" s="11"/>
      <c r="P629" s="1"/>
      <c r="Q629" s="1"/>
      <c r="R629" s="1"/>
    </row>
    <row r="630" spans="1:18" ht="15.6" x14ac:dyDescent="0.25">
      <c r="A630" s="2"/>
      <c r="B630" s="2"/>
      <c r="C630" s="85"/>
      <c r="D630" s="85"/>
      <c r="E630" s="120"/>
      <c r="F630" s="120"/>
      <c r="H630" s="11"/>
      <c r="I630" s="7"/>
      <c r="J630" s="11"/>
      <c r="K630" s="11"/>
      <c r="L630" s="7"/>
      <c r="M630" s="11"/>
      <c r="N630" s="7"/>
      <c r="O630" s="11"/>
      <c r="P630" s="1"/>
      <c r="Q630" s="1"/>
      <c r="R630" s="1"/>
    </row>
    <row r="631" spans="1:18" ht="15.6" x14ac:dyDescent="0.3">
      <c r="A631" s="2"/>
      <c r="B631" s="168"/>
      <c r="C631" s="169"/>
      <c r="D631" s="169"/>
      <c r="E631" s="170"/>
      <c r="F631" s="170"/>
      <c r="G631" s="171"/>
      <c r="H631" s="11"/>
      <c r="I631" s="7"/>
      <c r="J631" s="11"/>
      <c r="K631" s="11"/>
      <c r="L631" s="7"/>
      <c r="M631" s="11"/>
      <c r="N631" s="7"/>
      <c r="O631" s="11"/>
      <c r="P631" s="1"/>
      <c r="Q631" s="1"/>
      <c r="R631" s="1"/>
    </row>
    <row r="632" spans="1:18" ht="15.6" x14ac:dyDescent="0.25">
      <c r="A632" s="2"/>
      <c r="B632" s="2"/>
      <c r="C632" s="85"/>
      <c r="D632" s="85"/>
      <c r="E632" s="120"/>
      <c r="F632" s="120"/>
      <c r="H632" s="11"/>
      <c r="I632" s="7"/>
      <c r="J632" s="11"/>
      <c r="K632" s="11"/>
      <c r="L632" s="7"/>
      <c r="M632" s="11"/>
      <c r="N632" s="7"/>
      <c r="O632" s="11"/>
      <c r="P632" s="1"/>
      <c r="Q632" s="1"/>
      <c r="R632" s="1"/>
    </row>
    <row r="633" spans="1:18" ht="15.6" x14ac:dyDescent="0.25">
      <c r="A633" s="2"/>
      <c r="B633" s="2"/>
      <c r="C633" s="85"/>
      <c r="D633" s="85"/>
      <c r="E633" s="120"/>
      <c r="F633" s="120"/>
      <c r="H633" s="11"/>
      <c r="I633" s="7"/>
      <c r="J633" s="11"/>
      <c r="K633" s="11"/>
      <c r="L633" s="7"/>
      <c r="M633" s="11"/>
      <c r="N633" s="7"/>
      <c r="O633" s="11"/>
      <c r="P633" s="1"/>
      <c r="Q633" s="1"/>
      <c r="R633" s="1"/>
    </row>
    <row r="634" spans="1:18" ht="15.6" x14ac:dyDescent="0.25">
      <c r="A634" s="2"/>
      <c r="B634" s="2"/>
      <c r="C634" s="85"/>
      <c r="D634" s="85"/>
      <c r="E634" s="120"/>
      <c r="F634" s="120"/>
      <c r="H634" s="11"/>
      <c r="I634" s="7"/>
      <c r="J634" s="11"/>
      <c r="K634" s="11"/>
      <c r="L634" s="7"/>
      <c r="M634" s="11"/>
      <c r="N634" s="7"/>
      <c r="O634" s="11"/>
      <c r="P634" s="1"/>
      <c r="Q634" s="1"/>
      <c r="R634" s="1"/>
    </row>
    <row r="635" spans="1:18" ht="15.6" x14ac:dyDescent="0.25">
      <c r="A635" s="2"/>
      <c r="B635" s="2"/>
      <c r="C635" s="85"/>
      <c r="D635" s="85"/>
      <c r="E635" s="120"/>
      <c r="F635" s="120"/>
      <c r="H635" s="11"/>
      <c r="I635" s="7"/>
      <c r="J635" s="11"/>
      <c r="K635" s="11"/>
      <c r="L635" s="7"/>
      <c r="M635" s="11"/>
      <c r="N635" s="7"/>
      <c r="O635" s="11"/>
      <c r="P635" s="1"/>
      <c r="Q635" s="1"/>
      <c r="R635" s="1"/>
    </row>
    <row r="636" spans="1:18" ht="15.6" x14ac:dyDescent="0.25">
      <c r="A636" s="2"/>
      <c r="B636" s="2"/>
      <c r="C636" s="85"/>
      <c r="D636" s="85"/>
      <c r="E636" s="120"/>
      <c r="F636" s="120"/>
      <c r="H636" s="11"/>
      <c r="I636" s="7"/>
      <c r="J636" s="11"/>
      <c r="K636" s="11"/>
      <c r="L636" s="7"/>
      <c r="M636" s="11"/>
      <c r="N636" s="7"/>
      <c r="O636" s="11"/>
      <c r="P636" s="1"/>
      <c r="Q636" s="1"/>
      <c r="R636" s="1"/>
    </row>
    <row r="637" spans="1:18" ht="15.6" x14ac:dyDescent="0.25">
      <c r="H637" s="11"/>
      <c r="I637" s="7"/>
      <c r="J637" s="11"/>
      <c r="K637" s="11"/>
      <c r="L637" s="7"/>
      <c r="M637" s="11"/>
      <c r="N637" s="7"/>
      <c r="O637" s="11"/>
      <c r="P637" s="1"/>
      <c r="Q637" s="1"/>
      <c r="R637" s="1"/>
    </row>
    <row r="638" spans="1:18" ht="15.6" x14ac:dyDescent="0.25">
      <c r="H638" s="11"/>
      <c r="I638" s="7"/>
      <c r="J638" s="11"/>
      <c r="K638" s="11"/>
      <c r="L638" s="7"/>
      <c r="M638" s="11"/>
      <c r="N638" s="7"/>
      <c r="O638" s="11"/>
      <c r="P638" s="1"/>
      <c r="Q638" s="1"/>
      <c r="R638" s="1"/>
    </row>
    <row r="639" spans="1:18" ht="15.6" x14ac:dyDescent="0.25">
      <c r="H639" s="11"/>
      <c r="I639" s="7"/>
      <c r="J639" s="11"/>
      <c r="K639" s="11"/>
      <c r="L639" s="7"/>
      <c r="M639" s="11"/>
      <c r="N639" s="7"/>
      <c r="O639" s="11"/>
      <c r="P639" s="1"/>
      <c r="Q639" s="1"/>
      <c r="R639" s="1"/>
    </row>
    <row r="640" spans="1:18" ht="15.6" x14ac:dyDescent="0.25">
      <c r="H640" s="11"/>
      <c r="I640" s="7"/>
      <c r="J640" s="11"/>
      <c r="K640" s="11"/>
      <c r="L640" s="7"/>
      <c r="M640" s="11"/>
      <c r="N640" s="7"/>
      <c r="O640" s="11"/>
      <c r="P640" s="1"/>
      <c r="Q640" s="1"/>
      <c r="R640" s="1"/>
    </row>
    <row r="641" spans="7:18" x14ac:dyDescent="0.25">
      <c r="P641" s="1"/>
      <c r="Q641" s="1"/>
      <c r="R641" s="1"/>
    </row>
    <row r="642" spans="7:18" ht="15.6" x14ac:dyDescent="0.25">
      <c r="H642" s="11"/>
      <c r="I642" s="7"/>
      <c r="J642" s="11"/>
      <c r="K642" s="11"/>
      <c r="L642" s="7"/>
      <c r="M642" s="11"/>
      <c r="N642" s="7"/>
      <c r="O642" s="11"/>
      <c r="P642" s="1"/>
      <c r="Q642" s="1"/>
      <c r="R642" s="1"/>
    </row>
    <row r="643" spans="7:18" ht="15.6" x14ac:dyDescent="0.25">
      <c r="H643" s="11"/>
      <c r="I643" s="7"/>
      <c r="J643" s="11"/>
      <c r="K643" s="11"/>
      <c r="L643" s="7"/>
      <c r="M643" s="11"/>
      <c r="N643" s="7"/>
      <c r="O643" s="11"/>
      <c r="P643" s="1"/>
      <c r="Q643" s="1"/>
      <c r="R643" s="1"/>
    </row>
    <row r="644" spans="7:18" ht="15.6" x14ac:dyDescent="0.25">
      <c r="H644" s="11"/>
      <c r="I644" s="7"/>
      <c r="J644" s="11"/>
      <c r="K644" s="11"/>
      <c r="L644" s="7"/>
      <c r="M644" s="11"/>
      <c r="N644" s="7"/>
      <c r="O644" s="11"/>
      <c r="P644" s="1"/>
      <c r="Q644" s="1"/>
      <c r="R644" s="1"/>
    </row>
    <row r="645" spans="7:18" x14ac:dyDescent="0.25">
      <c r="P645" s="1"/>
      <c r="Q645" s="1"/>
      <c r="R645" s="1"/>
    </row>
    <row r="646" spans="7:18" ht="15.6" x14ac:dyDescent="0.25">
      <c r="H646" s="11"/>
      <c r="I646" s="12"/>
      <c r="J646" s="13"/>
      <c r="K646" s="11"/>
      <c r="L646" s="7"/>
      <c r="M646" s="11"/>
      <c r="N646" s="12"/>
      <c r="O646" s="13"/>
      <c r="P646" s="1"/>
      <c r="Q646" s="1"/>
      <c r="R646" s="1"/>
    </row>
    <row r="647" spans="7:18" ht="15.6" x14ac:dyDescent="0.25">
      <c r="H647" s="11"/>
      <c r="I647" s="12"/>
      <c r="J647" s="13"/>
      <c r="K647" s="11"/>
      <c r="L647" s="7"/>
      <c r="M647" s="11"/>
      <c r="N647" s="12"/>
      <c r="O647" s="13"/>
      <c r="P647" s="1"/>
      <c r="Q647" s="1"/>
      <c r="R647" s="1"/>
    </row>
    <row r="648" spans="7:18" ht="15.6" x14ac:dyDescent="0.25">
      <c r="G648" s="97"/>
      <c r="H648" s="11"/>
      <c r="I648" s="7"/>
      <c r="J648" s="11"/>
      <c r="K648" s="11"/>
      <c r="L648" s="7"/>
      <c r="M648" s="11"/>
      <c r="N648" s="7"/>
      <c r="O648" s="11"/>
      <c r="P648" s="1"/>
      <c r="Q648" s="1"/>
      <c r="R648" s="1"/>
    </row>
  </sheetData>
  <pageMargins left="0.25" right="0.25" top="0.25" bottom="0.25" header="0.5" footer="0.5"/>
  <pageSetup paperSize="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12"/>
  <sheetViews>
    <sheetView workbookViewId="0">
      <selection activeCell="F6" sqref="F6"/>
    </sheetView>
  </sheetViews>
  <sheetFormatPr defaultColWidth="9.109375" defaultRowHeight="15" x14ac:dyDescent="0.25"/>
  <cols>
    <col min="1" max="1" width="28.88671875" style="1" bestFit="1" customWidth="1"/>
    <col min="2" max="2" width="41.44140625" style="1" bestFit="1" customWidth="1"/>
    <col min="3" max="4" width="19.6640625" style="97" customWidth="1"/>
    <col min="5" max="5" width="19.6640625" style="43" customWidth="1"/>
    <col min="6" max="6" width="16.88671875" style="97" customWidth="1"/>
    <col min="7" max="7" width="17.33203125" style="94" bestFit="1" customWidth="1"/>
    <col min="8" max="16384" width="9.109375" style="1"/>
  </cols>
  <sheetData>
    <row r="1" spans="1:7" ht="15.6" x14ac:dyDescent="0.3">
      <c r="A1" s="19"/>
      <c r="B1" s="15"/>
      <c r="C1" s="87" t="s">
        <v>404</v>
      </c>
      <c r="D1" s="36" t="s">
        <v>404</v>
      </c>
      <c r="E1" s="102" t="s">
        <v>410</v>
      </c>
      <c r="F1" s="41" t="s">
        <v>410</v>
      </c>
      <c r="G1" s="102" t="s">
        <v>709</v>
      </c>
    </row>
    <row r="2" spans="1:7" ht="15.6" x14ac:dyDescent="0.3">
      <c r="A2" s="16"/>
      <c r="B2" s="16"/>
      <c r="C2" s="26" t="s">
        <v>405</v>
      </c>
      <c r="D2" s="36" t="s">
        <v>409</v>
      </c>
      <c r="E2" s="102" t="s">
        <v>405</v>
      </c>
      <c r="F2" s="117" t="s">
        <v>409</v>
      </c>
      <c r="G2" s="107" t="s">
        <v>411</v>
      </c>
    </row>
    <row r="3" spans="1:7" ht="15.6" x14ac:dyDescent="0.25">
      <c r="A3" s="24" t="s">
        <v>687</v>
      </c>
      <c r="B3" s="26"/>
      <c r="C3" s="42"/>
      <c r="D3" s="42"/>
      <c r="E3" s="93"/>
      <c r="F3" s="50"/>
      <c r="G3" s="93"/>
    </row>
    <row r="4" spans="1:7" x14ac:dyDescent="0.25">
      <c r="A4" s="46" t="s">
        <v>0</v>
      </c>
      <c r="B4" s="46" t="s">
        <v>451</v>
      </c>
      <c r="C4" s="93"/>
      <c r="D4" s="50"/>
      <c r="E4" s="93"/>
      <c r="F4" s="50"/>
      <c r="G4" s="93"/>
    </row>
    <row r="5" spans="1:7" x14ac:dyDescent="0.25">
      <c r="A5" s="19" t="s">
        <v>683</v>
      </c>
      <c r="B5" s="19" t="s">
        <v>684</v>
      </c>
      <c r="C5" s="93">
        <v>4000</v>
      </c>
      <c r="D5" s="155">
        <v>0</v>
      </c>
      <c r="E5" s="93">
        <v>4000</v>
      </c>
      <c r="F5" s="155">
        <v>0</v>
      </c>
      <c r="G5" s="93">
        <v>4000</v>
      </c>
    </row>
    <row r="6" spans="1:7" x14ac:dyDescent="0.25">
      <c r="A6" s="19" t="s">
        <v>685</v>
      </c>
      <c r="B6" s="19" t="s">
        <v>686</v>
      </c>
      <c r="C6" s="103">
        <v>0</v>
      </c>
      <c r="D6" s="157">
        <v>0</v>
      </c>
      <c r="E6" s="103">
        <v>0</v>
      </c>
      <c r="F6" s="157">
        <v>3100</v>
      </c>
      <c r="G6" s="103">
        <v>0</v>
      </c>
    </row>
    <row r="7" spans="1:7" ht="15.6" x14ac:dyDescent="0.3">
      <c r="A7" s="16"/>
      <c r="B7" s="25" t="s">
        <v>421</v>
      </c>
      <c r="C7" s="102">
        <v>4000</v>
      </c>
      <c r="D7" s="158">
        <v>0</v>
      </c>
      <c r="E7" s="126">
        <v>4000</v>
      </c>
      <c r="F7" s="158">
        <v>3100</v>
      </c>
      <c r="G7" s="174">
        <v>4000</v>
      </c>
    </row>
    <row r="8" spans="1:7" ht="15.6" x14ac:dyDescent="0.25">
      <c r="A8" s="19"/>
      <c r="B8" s="15"/>
      <c r="C8" s="37"/>
      <c r="D8" s="37"/>
      <c r="E8" s="26"/>
      <c r="F8" s="50"/>
      <c r="G8" s="93"/>
    </row>
    <row r="9" spans="1:7" x14ac:dyDescent="0.25">
      <c r="A9" s="19"/>
      <c r="B9" s="15"/>
      <c r="C9" s="37"/>
      <c r="D9" s="37"/>
      <c r="E9" s="78"/>
      <c r="F9" s="50"/>
      <c r="G9" s="93"/>
    </row>
    <row r="10" spans="1:7" x14ac:dyDescent="0.25">
      <c r="A10" s="16"/>
      <c r="B10" s="16"/>
      <c r="C10" s="50"/>
      <c r="D10" s="50"/>
      <c r="E10" s="15"/>
      <c r="F10" s="50"/>
      <c r="G10" s="93"/>
    </row>
    <row r="11" spans="1:7" x14ac:dyDescent="0.25">
      <c r="A11" s="16"/>
      <c r="B11" s="16"/>
      <c r="C11" s="50"/>
      <c r="D11" s="50"/>
      <c r="E11" s="46"/>
      <c r="F11" s="38"/>
      <c r="G11" s="93"/>
    </row>
    <row r="12" spans="1:7" x14ac:dyDescent="0.25">
      <c r="E12" s="96"/>
      <c r="F12" s="96"/>
    </row>
  </sheetData>
  <pageMargins left="0.7" right="0.7" top="0.75" bottom="0.75" header="0.3" footer="0.3"/>
  <pageSetup paperSize="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8"/>
  <sheetViews>
    <sheetView workbookViewId="0">
      <selection activeCell="B39" sqref="B39"/>
    </sheetView>
  </sheetViews>
  <sheetFormatPr defaultRowHeight="13.2" x14ac:dyDescent="0.25"/>
  <cols>
    <col min="1" max="1" width="31.109375" customWidth="1"/>
    <col min="2" max="2" width="43.6640625" bestFit="1" customWidth="1"/>
    <col min="3" max="3" width="16" style="53" customWidth="1"/>
    <col min="4" max="4" width="19" style="53" customWidth="1"/>
    <col min="5" max="5" width="17.33203125" style="52" bestFit="1" customWidth="1"/>
    <col min="6" max="6" width="14.6640625" style="53" bestFit="1" customWidth="1"/>
    <col min="7" max="7" width="18.44140625" style="95" customWidth="1"/>
  </cols>
  <sheetData>
    <row r="1" spans="1:8" ht="15" x14ac:dyDescent="0.25">
      <c r="A1" s="54" t="s">
        <v>450</v>
      </c>
      <c r="B1" s="55"/>
      <c r="C1" s="57" t="s">
        <v>410</v>
      </c>
      <c r="D1" s="58" t="s">
        <v>410</v>
      </c>
      <c r="E1" s="99" t="s">
        <v>762</v>
      </c>
      <c r="F1" s="56" t="s">
        <v>755</v>
      </c>
      <c r="G1" s="99" t="s">
        <v>756</v>
      </c>
      <c r="H1" s="1"/>
    </row>
    <row r="2" spans="1:8" x14ac:dyDescent="0.25">
      <c r="A2" s="59" t="s">
        <v>724</v>
      </c>
      <c r="B2" s="59" t="s">
        <v>451</v>
      </c>
      <c r="C2" s="61" t="s">
        <v>405</v>
      </c>
      <c r="D2" s="61" t="s">
        <v>412</v>
      </c>
      <c r="E2" s="60" t="s">
        <v>405</v>
      </c>
      <c r="F2" s="121" t="s">
        <v>409</v>
      </c>
      <c r="G2" s="122" t="s">
        <v>411</v>
      </c>
    </row>
    <row r="3" spans="1:8" x14ac:dyDescent="0.25">
      <c r="A3" s="62" t="s">
        <v>770</v>
      </c>
      <c r="B3" s="62" t="s">
        <v>452</v>
      </c>
      <c r="C3" s="100">
        <v>608000</v>
      </c>
      <c r="D3" s="148">
        <v>624826.29</v>
      </c>
      <c r="E3" s="129">
        <v>603000</v>
      </c>
      <c r="F3" s="149">
        <v>634057.26</v>
      </c>
      <c r="G3" s="108">
        <v>602000</v>
      </c>
    </row>
    <row r="4" spans="1:8" x14ac:dyDescent="0.25">
      <c r="A4" s="62" t="s">
        <v>453</v>
      </c>
      <c r="B4" s="62" t="s">
        <v>454</v>
      </c>
      <c r="C4" s="100">
        <v>0</v>
      </c>
      <c r="D4" s="149">
        <v>0</v>
      </c>
      <c r="E4" s="100">
        <v>0</v>
      </c>
      <c r="F4" s="149">
        <v>0</v>
      </c>
      <c r="G4" s="108">
        <v>0</v>
      </c>
    </row>
    <row r="5" spans="1:8" x14ac:dyDescent="0.25">
      <c r="A5" s="62" t="s">
        <v>455</v>
      </c>
      <c r="B5" s="62" t="s">
        <v>456</v>
      </c>
      <c r="C5" s="100">
        <v>0</v>
      </c>
      <c r="D5" s="149">
        <v>8111.4</v>
      </c>
      <c r="E5" s="100">
        <v>0</v>
      </c>
      <c r="F5" s="149">
        <v>4370.6000000000004</v>
      </c>
      <c r="G5" s="108">
        <v>1000</v>
      </c>
    </row>
    <row r="6" spans="1:8" x14ac:dyDescent="0.25">
      <c r="A6" s="62" t="s">
        <v>458</v>
      </c>
      <c r="B6" s="62" t="s">
        <v>459</v>
      </c>
      <c r="C6" s="100">
        <v>20000</v>
      </c>
      <c r="D6" s="149">
        <v>27993.99</v>
      </c>
      <c r="E6" s="100">
        <v>13200</v>
      </c>
      <c r="F6" s="149">
        <v>24764.32</v>
      </c>
      <c r="G6" s="108">
        <v>13000</v>
      </c>
    </row>
    <row r="7" spans="1:8" x14ac:dyDescent="0.25">
      <c r="A7" s="62" t="s">
        <v>460</v>
      </c>
      <c r="B7" s="62" t="s">
        <v>461</v>
      </c>
      <c r="C7" s="100">
        <v>1000</v>
      </c>
      <c r="D7" s="149">
        <v>3239.47</v>
      </c>
      <c r="E7" s="100">
        <v>1000</v>
      </c>
      <c r="F7" s="149">
        <v>2248.27</v>
      </c>
      <c r="G7" s="108">
        <v>1000</v>
      </c>
    </row>
    <row r="8" spans="1:8" x14ac:dyDescent="0.25">
      <c r="A8" s="62" t="s">
        <v>462</v>
      </c>
      <c r="B8" s="62" t="s">
        <v>463</v>
      </c>
      <c r="C8" s="100">
        <v>500</v>
      </c>
      <c r="D8" s="149">
        <v>2095.27</v>
      </c>
      <c r="E8" s="100">
        <v>500</v>
      </c>
      <c r="F8" s="149">
        <v>431.58</v>
      </c>
      <c r="G8" s="108">
        <v>300</v>
      </c>
    </row>
    <row r="9" spans="1:8" x14ac:dyDescent="0.25">
      <c r="A9" s="62" t="s">
        <v>464</v>
      </c>
      <c r="B9" s="62" t="s">
        <v>465</v>
      </c>
      <c r="C9" s="100">
        <v>8000</v>
      </c>
      <c r="D9" s="149">
        <v>11000</v>
      </c>
      <c r="E9" s="100">
        <v>8000</v>
      </c>
      <c r="F9" s="149">
        <v>9969</v>
      </c>
      <c r="G9" s="108">
        <v>9000</v>
      </c>
    </row>
    <row r="10" spans="1:8" x14ac:dyDescent="0.25">
      <c r="A10" s="62" t="s">
        <v>466</v>
      </c>
      <c r="B10" s="62" t="s">
        <v>467</v>
      </c>
      <c r="C10" s="100">
        <v>1500</v>
      </c>
      <c r="D10" s="149">
        <v>3846.41</v>
      </c>
      <c r="E10" s="100">
        <v>1500</v>
      </c>
      <c r="F10" s="149">
        <v>6028.35</v>
      </c>
      <c r="G10" s="108">
        <v>2000</v>
      </c>
    </row>
    <row r="11" spans="1:8" x14ac:dyDescent="0.25">
      <c r="A11" s="62" t="s">
        <v>468</v>
      </c>
      <c r="B11" s="62" t="s">
        <v>469</v>
      </c>
      <c r="C11" s="100">
        <v>5000</v>
      </c>
      <c r="D11" s="149">
        <v>16478.45</v>
      </c>
      <c r="E11" s="100">
        <v>5000</v>
      </c>
      <c r="F11" s="149">
        <v>22015.49</v>
      </c>
      <c r="G11" s="108">
        <v>8000</v>
      </c>
    </row>
    <row r="12" spans="1:8" x14ac:dyDescent="0.25">
      <c r="A12" s="62" t="s">
        <v>470</v>
      </c>
      <c r="B12" s="62" t="s">
        <v>471</v>
      </c>
      <c r="C12" s="100">
        <v>0</v>
      </c>
      <c r="D12" s="149">
        <v>0</v>
      </c>
      <c r="E12" s="100">
        <v>0</v>
      </c>
      <c r="F12" s="149">
        <v>0</v>
      </c>
      <c r="G12" s="108">
        <v>0</v>
      </c>
    </row>
    <row r="13" spans="1:8" x14ac:dyDescent="0.25">
      <c r="A13" s="62" t="s">
        <v>472</v>
      </c>
      <c r="B13" s="62" t="s">
        <v>473</v>
      </c>
      <c r="C13" s="100">
        <v>8000</v>
      </c>
      <c r="D13" s="149">
        <v>10805.9</v>
      </c>
      <c r="E13" s="100">
        <v>8000</v>
      </c>
      <c r="F13" s="149">
        <v>10785.34</v>
      </c>
      <c r="G13" s="108">
        <v>7000</v>
      </c>
    </row>
    <row r="14" spans="1:8" x14ac:dyDescent="0.25">
      <c r="A14" s="62" t="s">
        <v>474</v>
      </c>
      <c r="B14" s="62" t="s">
        <v>475</v>
      </c>
      <c r="C14" s="100">
        <v>0</v>
      </c>
      <c r="D14" s="149">
        <v>0</v>
      </c>
      <c r="E14" s="100">
        <v>0</v>
      </c>
      <c r="F14" s="149">
        <v>0</v>
      </c>
      <c r="G14" s="108">
        <v>0</v>
      </c>
    </row>
    <row r="15" spans="1:8" x14ac:dyDescent="0.25">
      <c r="A15" s="62" t="s">
        <v>476</v>
      </c>
      <c r="B15" s="62" t="s">
        <v>477</v>
      </c>
      <c r="C15" s="100">
        <v>0</v>
      </c>
      <c r="D15" s="149">
        <v>0</v>
      </c>
      <c r="E15" s="100">
        <v>0</v>
      </c>
      <c r="F15" s="149">
        <v>0</v>
      </c>
      <c r="G15" s="108">
        <v>0</v>
      </c>
    </row>
    <row r="16" spans="1:8" x14ac:dyDescent="0.25">
      <c r="A16" s="62" t="s">
        <v>478</v>
      </c>
      <c r="B16" s="62" t="s">
        <v>479</v>
      </c>
      <c r="C16" s="100">
        <v>919000</v>
      </c>
      <c r="D16" s="149">
        <v>860149</v>
      </c>
      <c r="E16" s="133">
        <v>906000</v>
      </c>
      <c r="F16" s="149">
        <v>972919</v>
      </c>
      <c r="G16" s="108">
        <v>995000</v>
      </c>
    </row>
    <row r="17" spans="1:8" x14ac:dyDescent="0.25">
      <c r="A17" s="62" t="s">
        <v>480</v>
      </c>
      <c r="B17" s="62" t="s">
        <v>481</v>
      </c>
      <c r="C17" s="100">
        <v>8000</v>
      </c>
      <c r="D17" s="149">
        <v>10611.15</v>
      </c>
      <c r="E17" s="100">
        <v>8000</v>
      </c>
      <c r="F17" s="149">
        <v>8792.15</v>
      </c>
      <c r="G17" s="108">
        <v>8000</v>
      </c>
    </row>
    <row r="18" spans="1:8" x14ac:dyDescent="0.25">
      <c r="A18" s="62" t="s">
        <v>482</v>
      </c>
      <c r="B18" s="62" t="s">
        <v>483</v>
      </c>
      <c r="C18" s="100">
        <v>14000</v>
      </c>
      <c r="D18" s="149">
        <v>29011.86</v>
      </c>
      <c r="E18" s="100">
        <v>14000</v>
      </c>
      <c r="F18" s="149">
        <v>28502.7</v>
      </c>
      <c r="G18" s="108">
        <v>15000</v>
      </c>
    </row>
    <row r="19" spans="1:8" x14ac:dyDescent="0.25">
      <c r="A19" s="62" t="s">
        <v>763</v>
      </c>
      <c r="B19" s="62" t="s">
        <v>764</v>
      </c>
      <c r="C19" s="100"/>
      <c r="D19" s="149"/>
      <c r="E19" s="100"/>
      <c r="F19" s="149">
        <v>81950</v>
      </c>
      <c r="G19" s="108">
        <v>0</v>
      </c>
    </row>
    <row r="20" spans="1:8" x14ac:dyDescent="0.25">
      <c r="A20" s="62" t="s">
        <v>484</v>
      </c>
      <c r="B20" s="62" t="s">
        <v>485</v>
      </c>
      <c r="C20" s="100">
        <v>1000</v>
      </c>
      <c r="D20" s="149">
        <v>4001.85</v>
      </c>
      <c r="E20" s="100">
        <v>1000</v>
      </c>
      <c r="F20" s="149">
        <v>1756.6</v>
      </c>
      <c r="G20" s="133">
        <v>1000</v>
      </c>
    </row>
    <row r="21" spans="1:8" x14ac:dyDescent="0.25">
      <c r="A21" s="62" t="s">
        <v>854</v>
      </c>
      <c r="B21" s="62" t="s">
        <v>855</v>
      </c>
      <c r="C21" s="100"/>
      <c r="D21" s="149"/>
      <c r="E21" s="100"/>
      <c r="F21" s="149"/>
      <c r="G21" s="133">
        <v>15000</v>
      </c>
    </row>
    <row r="22" spans="1:8" x14ac:dyDescent="0.25">
      <c r="A22" s="62" t="s">
        <v>748</v>
      </c>
      <c r="B22" s="62" t="s">
        <v>749</v>
      </c>
      <c r="C22" s="100"/>
      <c r="D22" s="149"/>
      <c r="E22" s="100">
        <v>7840</v>
      </c>
      <c r="F22" s="149">
        <v>14650</v>
      </c>
      <c r="G22" s="133">
        <v>0</v>
      </c>
    </row>
    <row r="23" spans="1:8" x14ac:dyDescent="0.25">
      <c r="A23" s="62" t="s">
        <v>486</v>
      </c>
      <c r="B23" s="62" t="s">
        <v>487</v>
      </c>
      <c r="C23" s="100">
        <v>105000</v>
      </c>
      <c r="D23" s="149">
        <v>75367</v>
      </c>
      <c r="E23" s="129">
        <v>116000</v>
      </c>
      <c r="F23" s="149">
        <v>59954</v>
      </c>
      <c r="G23" s="133">
        <v>100000</v>
      </c>
    </row>
    <row r="24" spans="1:8" x14ac:dyDescent="0.25">
      <c r="A24" s="62" t="s">
        <v>765</v>
      </c>
      <c r="B24" s="62" t="s">
        <v>766</v>
      </c>
      <c r="C24" s="100"/>
      <c r="D24" s="149">
        <v>33394</v>
      </c>
      <c r="E24" s="129">
        <v>0</v>
      </c>
      <c r="F24" s="149">
        <v>0</v>
      </c>
      <c r="G24" s="133">
        <v>0</v>
      </c>
    </row>
    <row r="25" spans="1:8" x14ac:dyDescent="0.25">
      <c r="A25" s="62" t="s">
        <v>698</v>
      </c>
      <c r="B25" s="62" t="s">
        <v>699</v>
      </c>
      <c r="C25" s="100"/>
      <c r="D25" s="149">
        <v>0</v>
      </c>
      <c r="E25" s="129">
        <v>16200</v>
      </c>
      <c r="F25" s="149">
        <v>0</v>
      </c>
      <c r="G25" s="165">
        <v>0</v>
      </c>
    </row>
    <row r="26" spans="1:8" x14ac:dyDescent="0.25">
      <c r="A26" s="62" t="s">
        <v>488</v>
      </c>
      <c r="B26" s="62" t="s">
        <v>752</v>
      </c>
      <c r="C26" s="100">
        <v>37000</v>
      </c>
      <c r="D26" s="149">
        <v>39602</v>
      </c>
      <c r="E26" s="129">
        <v>11200</v>
      </c>
      <c r="F26" s="149">
        <v>0</v>
      </c>
      <c r="G26" s="165"/>
    </row>
    <row r="27" spans="1:8" x14ac:dyDescent="0.25">
      <c r="A27" s="62" t="s">
        <v>750</v>
      </c>
      <c r="B27" s="62" t="s">
        <v>751</v>
      </c>
      <c r="C27" s="100"/>
      <c r="D27" s="149"/>
      <c r="E27" s="129">
        <v>33500</v>
      </c>
      <c r="F27" s="149">
        <v>33246</v>
      </c>
      <c r="G27" s="133">
        <v>33344</v>
      </c>
      <c r="H27" s="88"/>
    </row>
    <row r="28" spans="1:8" x14ac:dyDescent="0.25">
      <c r="A28" s="62" t="s">
        <v>698</v>
      </c>
      <c r="B28" s="62" t="s">
        <v>856</v>
      </c>
      <c r="C28" s="100"/>
      <c r="D28" s="149"/>
      <c r="E28" s="129"/>
      <c r="F28" s="149"/>
      <c r="G28" s="133">
        <v>8391</v>
      </c>
      <c r="H28" s="88"/>
    </row>
    <row r="29" spans="1:8" x14ac:dyDescent="0.25">
      <c r="A29" s="62" t="s">
        <v>489</v>
      </c>
      <c r="B29" s="62" t="s">
        <v>490</v>
      </c>
      <c r="C29" s="100">
        <v>5000</v>
      </c>
      <c r="D29" s="149">
        <v>12395</v>
      </c>
      <c r="E29" s="129">
        <v>5000</v>
      </c>
      <c r="F29" s="149">
        <v>17833</v>
      </c>
      <c r="G29" s="133">
        <v>8391</v>
      </c>
      <c r="H29" s="88"/>
    </row>
    <row r="30" spans="1:8" x14ac:dyDescent="0.25">
      <c r="A30" s="62" t="s">
        <v>491</v>
      </c>
      <c r="B30" s="62" t="s">
        <v>492</v>
      </c>
      <c r="C30" s="100">
        <v>2000</v>
      </c>
      <c r="D30" s="149">
        <v>0</v>
      </c>
      <c r="E30" s="129">
        <v>0</v>
      </c>
      <c r="F30" s="149">
        <v>0</v>
      </c>
      <c r="G30" s="108">
        <v>0</v>
      </c>
    </row>
    <row r="31" spans="1:8" x14ac:dyDescent="0.25">
      <c r="A31" s="62" t="s">
        <v>493</v>
      </c>
      <c r="B31" s="62" t="s">
        <v>494</v>
      </c>
      <c r="C31" s="100">
        <v>153000</v>
      </c>
      <c r="D31" s="149">
        <v>160000</v>
      </c>
      <c r="E31" s="129">
        <v>153000</v>
      </c>
      <c r="F31" s="149">
        <v>100000</v>
      </c>
      <c r="G31" s="133">
        <v>100000</v>
      </c>
    </row>
    <row r="32" spans="1:8" x14ac:dyDescent="0.25">
      <c r="A32" s="62" t="s">
        <v>495</v>
      </c>
      <c r="B32" s="62" t="s">
        <v>496</v>
      </c>
      <c r="C32" s="101">
        <v>0</v>
      </c>
      <c r="D32" s="150">
        <v>0</v>
      </c>
      <c r="E32" s="101">
        <v>0</v>
      </c>
      <c r="F32" s="150">
        <v>0</v>
      </c>
      <c r="G32" s="101">
        <v>0</v>
      </c>
    </row>
    <row r="33" spans="1:7" x14ac:dyDescent="0.25">
      <c r="A33" s="55"/>
      <c r="B33" s="57" t="s">
        <v>421</v>
      </c>
      <c r="C33" s="152">
        <f>SUM(C3:C32)</f>
        <v>1896000</v>
      </c>
      <c r="D33" s="153">
        <f>SUM(D3:D32)</f>
        <v>1932929.0400000003</v>
      </c>
      <c r="E33" s="152">
        <f>SUM(E3:E32)</f>
        <v>1911940</v>
      </c>
      <c r="F33" s="154">
        <f>SUM(F3:F32)</f>
        <v>2034273.66</v>
      </c>
      <c r="G33" s="215">
        <f>SUM(G3:G32)</f>
        <v>1927426</v>
      </c>
    </row>
    <row r="34" spans="1:7" x14ac:dyDescent="0.25">
      <c r="A34" s="55"/>
      <c r="B34" s="55"/>
      <c r="C34" s="63"/>
      <c r="D34" s="63"/>
      <c r="E34" s="64"/>
      <c r="F34" s="115"/>
      <c r="G34" s="100"/>
    </row>
    <row r="35" spans="1:7" x14ac:dyDescent="0.25">
      <c r="A35" s="66"/>
      <c r="B35" s="55"/>
      <c r="C35" s="65"/>
      <c r="D35" s="63"/>
      <c r="E35" s="65"/>
      <c r="F35" s="63"/>
      <c r="G35" s="145"/>
    </row>
    <row r="36" spans="1:7" ht="15.6" x14ac:dyDescent="0.25">
      <c r="A36" s="139" t="s">
        <v>785</v>
      </c>
      <c r="B36" s="211" t="s">
        <v>870</v>
      </c>
      <c r="C36" s="115"/>
      <c r="D36" s="115"/>
      <c r="E36" s="51"/>
      <c r="F36" s="115"/>
      <c r="G36" s="133"/>
    </row>
    <row r="37" spans="1:7" ht="15.6" x14ac:dyDescent="0.3">
      <c r="A37" s="48" t="s">
        <v>786</v>
      </c>
      <c r="B37" s="212" t="s">
        <v>826</v>
      </c>
      <c r="C37" s="56"/>
      <c r="D37" s="63"/>
      <c r="E37" s="67"/>
      <c r="F37" s="63"/>
      <c r="G37" s="151"/>
    </row>
    <row r="38" spans="1:7" x14ac:dyDescent="0.25">
      <c r="A38" s="176">
        <v>392947</v>
      </c>
      <c r="B38" s="47"/>
      <c r="C38" s="115"/>
      <c r="D38" s="115"/>
      <c r="E38" s="51"/>
      <c r="F38" s="115"/>
      <c r="G38" s="108"/>
    </row>
    <row r="39" spans="1:7" ht="15.6" x14ac:dyDescent="0.3">
      <c r="A39" s="25"/>
      <c r="B39" s="135"/>
      <c r="C39" s="41"/>
      <c r="D39" s="50"/>
      <c r="E39" s="42"/>
      <c r="F39" s="50"/>
      <c r="G39" s="93"/>
    </row>
    <row r="40" spans="1:7" ht="15.6" x14ac:dyDescent="0.3">
      <c r="A40" s="25"/>
      <c r="B40" s="25"/>
      <c r="C40" s="41"/>
      <c r="D40" s="41"/>
      <c r="E40" s="42"/>
      <c r="F40" s="50"/>
      <c r="G40" s="93"/>
    </row>
    <row r="41" spans="1:7" ht="15.6" x14ac:dyDescent="0.3">
      <c r="A41" s="47"/>
      <c r="B41" s="25"/>
      <c r="C41" s="41"/>
      <c r="D41" s="41"/>
      <c r="E41" s="42"/>
      <c r="F41" s="50"/>
      <c r="G41" s="93"/>
    </row>
    <row r="42" spans="1:7" ht="15.6" x14ac:dyDescent="0.3">
      <c r="A42" s="47"/>
      <c r="B42" s="47"/>
      <c r="C42" s="115"/>
      <c r="D42" s="41"/>
      <c r="E42" s="42"/>
      <c r="F42" s="50"/>
      <c r="G42" s="93"/>
    </row>
    <row r="43" spans="1:7" ht="15.6" x14ac:dyDescent="0.3">
      <c r="A43" s="47"/>
      <c r="B43" s="47"/>
      <c r="C43" s="115"/>
      <c r="D43" s="41"/>
      <c r="E43" s="42"/>
      <c r="F43" s="50"/>
      <c r="G43" s="108"/>
    </row>
    <row r="44" spans="1:7" ht="15.6" x14ac:dyDescent="0.3">
      <c r="A44" s="105"/>
      <c r="B44" s="1"/>
      <c r="C44" s="97"/>
      <c r="D44" s="97"/>
      <c r="E44" s="43"/>
      <c r="F44" s="97"/>
      <c r="G44" s="94"/>
    </row>
    <row r="45" spans="1:7" ht="15.6" x14ac:dyDescent="0.3">
      <c r="A45" s="105"/>
      <c r="B45" s="1"/>
      <c r="C45" s="97"/>
      <c r="D45" s="97"/>
      <c r="E45" s="43"/>
      <c r="F45" s="97"/>
      <c r="G45" s="94"/>
    </row>
    <row r="46" spans="1:7" ht="15.6" x14ac:dyDescent="0.3">
      <c r="A46" s="105"/>
      <c r="B46" s="1"/>
      <c r="C46" s="97"/>
      <c r="D46" s="97"/>
      <c r="E46" s="43"/>
      <c r="F46" s="97"/>
      <c r="G46" s="94"/>
    </row>
    <row r="47" spans="1:7" ht="15.6" x14ac:dyDescent="0.3">
      <c r="A47" s="105"/>
      <c r="B47" s="1"/>
      <c r="C47" s="97"/>
      <c r="D47" s="97"/>
      <c r="E47" s="43"/>
      <c r="F47" s="97"/>
      <c r="G47" s="94"/>
    </row>
    <row r="48" spans="1:7" ht="15" x14ac:dyDescent="0.25">
      <c r="A48" s="1"/>
      <c r="B48" s="1"/>
      <c r="C48" s="97"/>
      <c r="D48" s="97"/>
      <c r="E48" s="43"/>
      <c r="F48" s="97"/>
      <c r="G48" s="94"/>
    </row>
  </sheetData>
  <pageMargins left="0.7" right="0.7" top="0.75" bottom="0.75" header="0.3" footer="0.3"/>
  <pageSetup paperSize="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95"/>
  <sheetViews>
    <sheetView workbookViewId="0">
      <selection activeCell="G86" sqref="G86"/>
    </sheetView>
  </sheetViews>
  <sheetFormatPr defaultColWidth="39.6640625" defaultRowHeight="15" x14ac:dyDescent="0.25"/>
  <cols>
    <col min="1" max="1" width="23.33203125" customWidth="1"/>
    <col min="2" max="2" width="38.44140625" customWidth="1"/>
    <col min="3" max="3" width="14.44140625" style="52" customWidth="1"/>
    <col min="4" max="4" width="21.6640625" style="52" bestFit="1" customWidth="1"/>
    <col min="5" max="5" width="13" style="52" customWidth="1"/>
    <col min="6" max="6" width="19.109375" style="97" customWidth="1"/>
    <col min="7" max="7" width="36.6640625" style="97" customWidth="1"/>
  </cols>
  <sheetData>
    <row r="1" spans="1:11" ht="15.6" x14ac:dyDescent="0.3">
      <c r="A1" s="14" t="s">
        <v>497</v>
      </c>
      <c r="B1" s="16"/>
      <c r="C1" s="14" t="s">
        <v>410</v>
      </c>
      <c r="D1" s="26" t="s">
        <v>410</v>
      </c>
      <c r="E1" s="90" t="s">
        <v>755</v>
      </c>
      <c r="F1" s="41" t="s">
        <v>755</v>
      </c>
      <c r="G1" s="41" t="s">
        <v>756</v>
      </c>
      <c r="H1" s="68"/>
      <c r="I1" s="68"/>
      <c r="J1" s="69"/>
      <c r="K1" s="69"/>
    </row>
    <row r="2" spans="1:11" ht="15.6" x14ac:dyDescent="0.3">
      <c r="A2" s="47"/>
      <c r="B2" s="47"/>
      <c r="C2" s="36" t="s">
        <v>405</v>
      </c>
      <c r="D2" s="32" t="s">
        <v>412</v>
      </c>
      <c r="E2" s="90" t="s">
        <v>405</v>
      </c>
      <c r="F2" s="41" t="s">
        <v>413</v>
      </c>
      <c r="G2" s="41" t="s">
        <v>411</v>
      </c>
      <c r="H2" s="68"/>
      <c r="I2" s="68"/>
      <c r="J2" s="69"/>
      <c r="K2" s="69"/>
    </row>
    <row r="3" spans="1:11" ht="15.6" x14ac:dyDescent="0.3">
      <c r="A3" s="19" t="s">
        <v>0</v>
      </c>
      <c r="B3" s="19" t="s">
        <v>1</v>
      </c>
      <c r="C3" s="42"/>
      <c r="D3" s="36" t="s">
        <v>413</v>
      </c>
      <c r="E3" s="37"/>
      <c r="F3" s="41" t="s">
        <v>409</v>
      </c>
      <c r="G3" s="50"/>
      <c r="H3" s="68"/>
      <c r="I3" s="2"/>
      <c r="J3" s="69"/>
      <c r="K3" s="69"/>
    </row>
    <row r="4" spans="1:11" ht="15.6" x14ac:dyDescent="0.3">
      <c r="A4" s="14" t="s">
        <v>2</v>
      </c>
      <c r="B4" s="26" t="s">
        <v>498</v>
      </c>
      <c r="C4" s="42"/>
      <c r="D4" s="109"/>
      <c r="E4" s="50"/>
      <c r="F4" s="50"/>
      <c r="G4" s="50"/>
      <c r="H4" s="2"/>
      <c r="I4" s="2"/>
      <c r="J4" s="69"/>
      <c r="K4" s="69"/>
    </row>
    <row r="5" spans="1:11" x14ac:dyDescent="0.25">
      <c r="A5" s="19" t="s">
        <v>499</v>
      </c>
      <c r="B5" s="19" t="s">
        <v>500</v>
      </c>
      <c r="C5" s="37">
        <v>2000</v>
      </c>
      <c r="D5" s="50">
        <v>0</v>
      </c>
      <c r="E5" s="37">
        <v>1000</v>
      </c>
      <c r="F5" s="50">
        <v>0</v>
      </c>
      <c r="G5" s="123">
        <v>0</v>
      </c>
      <c r="H5" s="31"/>
      <c r="I5" s="2"/>
      <c r="J5" s="69"/>
      <c r="K5" s="69"/>
    </row>
    <row r="6" spans="1:11" x14ac:dyDescent="0.25">
      <c r="A6" s="19" t="s">
        <v>501</v>
      </c>
      <c r="B6" s="19" t="s">
        <v>30</v>
      </c>
      <c r="C6" s="38">
        <v>0</v>
      </c>
      <c r="D6" s="104">
        <v>0</v>
      </c>
      <c r="E6" s="38">
        <v>0</v>
      </c>
      <c r="F6" s="104">
        <v>0</v>
      </c>
      <c r="G6" s="134">
        <v>60000</v>
      </c>
      <c r="H6" s="70"/>
      <c r="I6" s="2"/>
      <c r="J6" s="69"/>
      <c r="K6" s="69"/>
    </row>
    <row r="7" spans="1:11" ht="15.6" x14ac:dyDescent="0.3">
      <c r="A7" s="24" t="s">
        <v>2</v>
      </c>
      <c r="B7" s="26" t="s">
        <v>421</v>
      </c>
      <c r="C7" s="39">
        <v>2000</v>
      </c>
      <c r="D7" s="41">
        <v>0</v>
      </c>
      <c r="E7" s="39">
        <v>1000</v>
      </c>
      <c r="F7" s="41">
        <v>0</v>
      </c>
      <c r="G7" s="187">
        <f>SUM(G5:G6)</f>
        <v>60000</v>
      </c>
      <c r="H7" s="31"/>
      <c r="I7" s="2"/>
      <c r="J7" s="69"/>
      <c r="K7" s="69"/>
    </row>
    <row r="8" spans="1:11" x14ac:dyDescent="0.25">
      <c r="A8" s="29"/>
      <c r="B8" s="15"/>
      <c r="C8" s="15"/>
      <c r="D8" s="15"/>
      <c r="E8" s="37"/>
      <c r="F8" s="37"/>
      <c r="G8" s="97" t="s">
        <v>816</v>
      </c>
      <c r="H8" s="31"/>
      <c r="I8" s="2"/>
      <c r="J8" s="69"/>
      <c r="K8" s="69"/>
    </row>
    <row r="9" spans="1:11" x14ac:dyDescent="0.25">
      <c r="A9" s="29"/>
      <c r="B9" s="15"/>
      <c r="C9" s="15"/>
      <c r="D9" s="15"/>
      <c r="E9" s="37"/>
      <c r="F9" s="37"/>
      <c r="G9" s="37"/>
      <c r="H9" s="31"/>
      <c r="I9" s="2"/>
      <c r="J9" s="69"/>
      <c r="K9" s="69"/>
    </row>
    <row r="10" spans="1:11" ht="15.6" x14ac:dyDescent="0.25">
      <c r="A10" s="14" t="s">
        <v>36</v>
      </c>
      <c r="B10" s="15"/>
      <c r="C10" s="15"/>
      <c r="D10" s="15"/>
      <c r="E10" s="42"/>
      <c r="F10" s="50"/>
      <c r="G10" s="42"/>
      <c r="H10" s="11"/>
      <c r="I10" s="2"/>
      <c r="J10" s="69"/>
      <c r="K10" s="69"/>
    </row>
    <row r="11" spans="1:11" x14ac:dyDescent="0.25">
      <c r="A11" s="19" t="s">
        <v>502</v>
      </c>
      <c r="B11" s="19" t="s">
        <v>503</v>
      </c>
      <c r="C11" s="50">
        <v>5000</v>
      </c>
      <c r="D11" s="50">
        <v>353.81</v>
      </c>
      <c r="E11" s="50">
        <v>1000</v>
      </c>
      <c r="F11" s="50">
        <v>0</v>
      </c>
      <c r="G11" s="132">
        <v>1000</v>
      </c>
      <c r="H11" s="2"/>
      <c r="I11" s="2"/>
      <c r="J11" s="69"/>
      <c r="K11" s="69"/>
    </row>
    <row r="12" spans="1:11" ht="15.6" x14ac:dyDescent="0.25">
      <c r="A12" s="19" t="s">
        <v>504</v>
      </c>
      <c r="B12" s="19" t="s">
        <v>30</v>
      </c>
      <c r="C12" s="38">
        <v>0</v>
      </c>
      <c r="D12" s="104">
        <v>0</v>
      </c>
      <c r="E12" s="38">
        <v>0</v>
      </c>
      <c r="F12" s="104">
        <v>0</v>
      </c>
      <c r="G12" s="134">
        <v>0</v>
      </c>
      <c r="H12" s="11"/>
      <c r="I12" s="2"/>
      <c r="J12" s="69"/>
      <c r="K12" s="69"/>
    </row>
    <row r="13" spans="1:11" ht="15.6" x14ac:dyDescent="0.3">
      <c r="A13" s="24" t="s">
        <v>36</v>
      </c>
      <c r="B13" s="26" t="s">
        <v>421</v>
      </c>
      <c r="C13" s="39">
        <v>5000</v>
      </c>
      <c r="D13" s="41">
        <v>353.81</v>
      </c>
      <c r="E13" s="39">
        <v>1000</v>
      </c>
      <c r="F13" s="41">
        <v>0</v>
      </c>
      <c r="G13" s="187">
        <v>1000</v>
      </c>
      <c r="H13" s="11"/>
      <c r="I13" s="2"/>
      <c r="J13" s="69"/>
      <c r="K13" s="69"/>
    </row>
    <row r="14" spans="1:11" ht="15.6" x14ac:dyDescent="0.25">
      <c r="A14" s="29"/>
      <c r="B14" s="15"/>
      <c r="C14" s="15"/>
      <c r="D14" s="15"/>
      <c r="E14" s="37"/>
      <c r="F14" s="37"/>
      <c r="G14" s="37"/>
      <c r="H14" s="11"/>
      <c r="I14" s="2"/>
      <c r="J14" s="69"/>
      <c r="K14" s="69"/>
    </row>
    <row r="15" spans="1:11" ht="15.6" x14ac:dyDescent="0.25">
      <c r="A15" s="14" t="s">
        <v>59</v>
      </c>
      <c r="B15" s="27"/>
      <c r="C15" s="27"/>
      <c r="D15" s="27"/>
      <c r="E15" s="42"/>
      <c r="F15" s="50"/>
      <c r="G15" s="42"/>
      <c r="H15" s="11"/>
      <c r="I15" s="2"/>
      <c r="J15" s="69"/>
      <c r="K15" s="69"/>
    </row>
    <row r="16" spans="1:11" x14ac:dyDescent="0.25">
      <c r="A16" s="19" t="s">
        <v>505</v>
      </c>
      <c r="B16" s="19" t="s">
        <v>506</v>
      </c>
      <c r="C16" s="50">
        <v>4000</v>
      </c>
      <c r="D16" s="50">
        <v>449.91</v>
      </c>
      <c r="E16" s="50">
        <v>1000</v>
      </c>
      <c r="F16" s="50">
        <v>0</v>
      </c>
      <c r="G16" s="132">
        <v>1000</v>
      </c>
      <c r="H16" s="2"/>
      <c r="I16" s="2"/>
      <c r="J16" s="69"/>
      <c r="K16" s="69"/>
    </row>
    <row r="17" spans="1:11" ht="15.6" x14ac:dyDescent="0.25">
      <c r="A17" s="19" t="s">
        <v>507</v>
      </c>
      <c r="B17" s="19" t="s">
        <v>30</v>
      </c>
      <c r="C17" s="37">
        <v>0</v>
      </c>
      <c r="D17" s="50">
        <v>0</v>
      </c>
      <c r="E17" s="37">
        <v>0</v>
      </c>
      <c r="F17" s="50">
        <v>0</v>
      </c>
      <c r="G17" s="123">
        <v>0</v>
      </c>
      <c r="H17" s="11"/>
      <c r="I17" s="2"/>
      <c r="J17" s="69"/>
      <c r="K17" s="69"/>
    </row>
    <row r="18" spans="1:11" ht="15.6" x14ac:dyDescent="0.25">
      <c r="A18" s="19" t="s">
        <v>830</v>
      </c>
      <c r="B18" s="19" t="s">
        <v>831</v>
      </c>
      <c r="C18" s="38"/>
      <c r="D18" s="104"/>
      <c r="E18" s="38"/>
      <c r="F18" s="104">
        <v>17056</v>
      </c>
      <c r="G18" s="134">
        <v>13000</v>
      </c>
      <c r="H18" s="11"/>
      <c r="I18" s="2"/>
      <c r="J18" s="69"/>
      <c r="K18" s="69"/>
    </row>
    <row r="19" spans="1:11" ht="15.6" x14ac:dyDescent="0.3">
      <c r="A19" s="24" t="s">
        <v>59</v>
      </c>
      <c r="B19" s="26" t="s">
        <v>421</v>
      </c>
      <c r="C19" s="39">
        <v>4000</v>
      </c>
      <c r="D19" s="41">
        <v>449.91</v>
      </c>
      <c r="E19" s="39">
        <v>1000</v>
      </c>
      <c r="F19" s="41">
        <v>17056</v>
      </c>
      <c r="G19" s="187">
        <v>13100</v>
      </c>
      <c r="H19" s="11"/>
      <c r="I19" s="2"/>
      <c r="J19" s="69"/>
      <c r="K19" s="69"/>
    </row>
    <row r="20" spans="1:11" ht="15.6" x14ac:dyDescent="0.3">
      <c r="A20" s="24"/>
      <c r="B20" s="26"/>
      <c r="C20" s="39"/>
      <c r="D20" s="41"/>
      <c r="E20" s="39"/>
      <c r="F20" s="41"/>
      <c r="G20" s="124"/>
      <c r="H20" s="11"/>
      <c r="I20" s="2"/>
      <c r="J20" s="69"/>
      <c r="K20" s="69"/>
    </row>
    <row r="21" spans="1:11" ht="15.6" x14ac:dyDescent="0.3">
      <c r="A21" s="24" t="s">
        <v>836</v>
      </c>
      <c r="B21" s="26" t="s">
        <v>838</v>
      </c>
      <c r="C21" s="39"/>
      <c r="D21" s="41"/>
      <c r="E21" s="39"/>
      <c r="F21" s="41"/>
      <c r="G21" s="124"/>
      <c r="H21" s="11"/>
      <c r="I21" s="2"/>
      <c r="J21" s="69"/>
      <c r="K21" s="69"/>
    </row>
    <row r="22" spans="1:11" ht="15.6" x14ac:dyDescent="0.3">
      <c r="A22" s="29" t="s">
        <v>837</v>
      </c>
      <c r="B22" s="15" t="s">
        <v>838</v>
      </c>
      <c r="C22" s="39"/>
      <c r="D22" s="41"/>
      <c r="E22" s="39"/>
      <c r="F22" s="41"/>
      <c r="G22" s="123">
        <v>113000</v>
      </c>
      <c r="H22" s="11"/>
      <c r="I22" s="2"/>
      <c r="J22" s="69"/>
      <c r="K22" s="69"/>
    </row>
    <row r="23" spans="1:11" ht="15.6" x14ac:dyDescent="0.3">
      <c r="A23" s="24" t="s">
        <v>836</v>
      </c>
      <c r="B23" s="26" t="s">
        <v>421</v>
      </c>
      <c r="C23" s="39"/>
      <c r="D23" s="41"/>
      <c r="E23" s="39"/>
      <c r="F23" s="41"/>
      <c r="G23" s="187">
        <v>113000</v>
      </c>
      <c r="H23" s="11"/>
      <c r="I23" s="2"/>
      <c r="J23" s="69"/>
      <c r="K23" s="69"/>
    </row>
    <row r="24" spans="1:11" ht="15.6" x14ac:dyDescent="0.3">
      <c r="A24" s="24"/>
      <c r="B24" s="26"/>
      <c r="C24" s="39"/>
      <c r="D24" s="41"/>
      <c r="E24" s="39"/>
      <c r="F24" s="41"/>
      <c r="G24" s="124"/>
      <c r="H24" s="11"/>
      <c r="I24" s="2"/>
      <c r="J24" s="69"/>
      <c r="K24" s="69"/>
    </row>
    <row r="25" spans="1:11" ht="15.6" x14ac:dyDescent="0.25">
      <c r="A25" s="29"/>
      <c r="B25" s="15"/>
      <c r="C25" s="15"/>
      <c r="D25" s="15"/>
      <c r="E25" s="37"/>
      <c r="F25" s="37"/>
      <c r="G25" s="37"/>
      <c r="H25" s="11"/>
      <c r="I25" s="2"/>
      <c r="J25" s="69"/>
      <c r="K25" s="69"/>
    </row>
    <row r="26" spans="1:11" ht="15.6" x14ac:dyDescent="0.25">
      <c r="A26" s="14" t="s">
        <v>508</v>
      </c>
      <c r="B26" s="26" t="s">
        <v>510</v>
      </c>
      <c r="C26" s="15"/>
      <c r="D26" s="15"/>
      <c r="E26" s="42"/>
      <c r="F26" s="50"/>
      <c r="G26" s="37"/>
      <c r="H26" s="11"/>
      <c r="I26" s="2"/>
      <c r="J26" s="69"/>
      <c r="K26" s="69"/>
    </row>
    <row r="27" spans="1:11" x14ac:dyDescent="0.25">
      <c r="A27" s="19" t="s">
        <v>509</v>
      </c>
      <c r="B27" s="19" t="s">
        <v>510</v>
      </c>
      <c r="C27" s="104">
        <v>50000</v>
      </c>
      <c r="D27" s="104">
        <v>70071.81</v>
      </c>
      <c r="E27" s="104">
        <v>50000</v>
      </c>
      <c r="F27" s="104">
        <v>46695.95</v>
      </c>
      <c r="G27" s="104">
        <v>40000</v>
      </c>
      <c r="H27" s="2"/>
      <c r="I27" s="2"/>
      <c r="J27" s="69"/>
      <c r="K27" s="69"/>
    </row>
    <row r="28" spans="1:11" ht="15.6" x14ac:dyDescent="0.3">
      <c r="A28" s="24" t="s">
        <v>508</v>
      </c>
      <c r="B28" s="26" t="s">
        <v>421</v>
      </c>
      <c r="C28" s="39">
        <v>50000</v>
      </c>
      <c r="D28" s="41">
        <v>70071.81</v>
      </c>
      <c r="E28" s="39">
        <v>50000</v>
      </c>
      <c r="F28" s="41">
        <v>46695.95</v>
      </c>
      <c r="G28" s="187">
        <v>40000</v>
      </c>
      <c r="H28" s="11"/>
      <c r="I28" s="2"/>
      <c r="J28" s="69"/>
      <c r="K28" s="69"/>
    </row>
    <row r="29" spans="1:11" ht="15.6" x14ac:dyDescent="0.25">
      <c r="A29" s="29"/>
      <c r="B29" s="15"/>
      <c r="C29" s="15"/>
      <c r="D29" s="15"/>
      <c r="E29" s="37"/>
      <c r="F29" s="37"/>
      <c r="G29" s="37"/>
      <c r="H29" s="11"/>
      <c r="I29" s="2"/>
      <c r="J29" s="69"/>
      <c r="K29" s="69"/>
    </row>
    <row r="30" spans="1:11" ht="15.6" x14ac:dyDescent="0.25">
      <c r="A30" s="14" t="s">
        <v>511</v>
      </c>
      <c r="B30" s="26" t="s">
        <v>537</v>
      </c>
      <c r="C30" s="15"/>
      <c r="D30" s="15"/>
      <c r="E30" s="42"/>
      <c r="F30" s="50"/>
      <c r="G30" s="42"/>
      <c r="H30" s="11"/>
      <c r="I30" s="2"/>
      <c r="J30" s="69"/>
      <c r="K30" s="69"/>
    </row>
    <row r="31" spans="1:11" x14ac:dyDescent="0.25">
      <c r="A31" s="19" t="s">
        <v>512</v>
      </c>
      <c r="B31" s="19" t="s">
        <v>513</v>
      </c>
      <c r="C31" s="50">
        <v>6000</v>
      </c>
      <c r="D31" s="50">
        <v>0</v>
      </c>
      <c r="E31" s="50">
        <v>6000</v>
      </c>
      <c r="F31" s="50">
        <v>4288.12</v>
      </c>
      <c r="G31" s="50">
        <v>6000</v>
      </c>
      <c r="H31" s="2"/>
      <c r="I31" s="2"/>
      <c r="J31" s="69"/>
      <c r="K31" s="69"/>
    </row>
    <row r="32" spans="1:11" ht="15.6" x14ac:dyDescent="0.25">
      <c r="A32" s="19" t="s">
        <v>514</v>
      </c>
      <c r="B32" s="19" t="s">
        <v>515</v>
      </c>
      <c r="C32" s="37">
        <v>50000</v>
      </c>
      <c r="D32" s="50">
        <v>22404.04</v>
      </c>
      <c r="E32" s="37">
        <v>50000</v>
      </c>
      <c r="F32" s="50">
        <v>50000</v>
      </c>
      <c r="G32" s="37">
        <v>50000</v>
      </c>
      <c r="H32" s="11"/>
      <c r="I32" s="2"/>
      <c r="J32" s="69"/>
      <c r="K32" s="69"/>
    </row>
    <row r="33" spans="1:11" ht="15.6" x14ac:dyDescent="0.25">
      <c r="A33" s="19" t="s">
        <v>516</v>
      </c>
      <c r="B33" s="19" t="s">
        <v>517</v>
      </c>
      <c r="C33" s="38">
        <v>40000</v>
      </c>
      <c r="D33" s="104">
        <v>24196.48</v>
      </c>
      <c r="E33" s="38">
        <v>40000</v>
      </c>
      <c r="F33" s="104">
        <v>17107.349999999999</v>
      </c>
      <c r="G33" s="38">
        <v>40000</v>
      </c>
      <c r="H33" s="11"/>
      <c r="I33" s="2"/>
      <c r="J33" s="69"/>
      <c r="K33" s="69"/>
    </row>
    <row r="34" spans="1:11" ht="15.6" x14ac:dyDescent="0.3">
      <c r="A34" s="24" t="s">
        <v>511</v>
      </c>
      <c r="B34" s="26" t="s">
        <v>421</v>
      </c>
      <c r="C34" s="39">
        <v>96000</v>
      </c>
      <c r="D34" s="41">
        <f>SUM(D31:D33)</f>
        <v>46600.520000000004</v>
      </c>
      <c r="E34" s="39">
        <v>96000</v>
      </c>
      <c r="F34" s="41">
        <f>SUM(F31:F33)</f>
        <v>71395.47</v>
      </c>
      <c r="G34" s="189">
        <f>SUM(G31:G33)</f>
        <v>96000</v>
      </c>
      <c r="H34" s="11"/>
      <c r="I34" s="2"/>
      <c r="J34" s="69"/>
      <c r="K34" s="69"/>
    </row>
    <row r="35" spans="1:11" ht="15.6" x14ac:dyDescent="0.25">
      <c r="A35" s="24"/>
      <c r="B35" s="26"/>
      <c r="C35" s="39"/>
      <c r="D35" s="39"/>
      <c r="E35" s="39"/>
      <c r="F35" s="39"/>
      <c r="G35" s="37"/>
      <c r="H35" s="11"/>
      <c r="I35" s="2"/>
      <c r="J35" s="69"/>
      <c r="K35" s="69"/>
    </row>
    <row r="36" spans="1:11" ht="15.6" x14ac:dyDescent="0.25">
      <c r="A36" s="24"/>
      <c r="B36" s="26"/>
      <c r="C36" s="39"/>
      <c r="D36" s="39"/>
      <c r="E36" s="39"/>
      <c r="F36" s="39"/>
      <c r="G36" s="37"/>
      <c r="H36" s="11"/>
      <c r="I36" s="2"/>
      <c r="J36" s="69"/>
      <c r="K36" s="69"/>
    </row>
    <row r="37" spans="1:11" ht="15.6" x14ac:dyDescent="0.25">
      <c r="A37" s="24"/>
      <c r="B37" s="26"/>
      <c r="C37" s="39"/>
      <c r="D37" s="39"/>
      <c r="E37" s="39"/>
      <c r="F37" s="39"/>
      <c r="G37" s="37"/>
      <c r="H37" s="11"/>
      <c r="I37" s="2"/>
      <c r="J37" s="69"/>
      <c r="K37" s="69"/>
    </row>
    <row r="38" spans="1:11" ht="15.6" x14ac:dyDescent="0.25">
      <c r="A38" s="24"/>
      <c r="B38" s="26"/>
      <c r="C38" s="39"/>
      <c r="D38" s="39"/>
      <c r="E38" s="39"/>
      <c r="F38" s="39"/>
      <c r="G38" s="37"/>
      <c r="H38" s="11"/>
      <c r="I38" s="2"/>
      <c r="J38" s="69"/>
      <c r="K38" s="69"/>
    </row>
    <row r="39" spans="1:11" ht="15.6" x14ac:dyDescent="0.25">
      <c r="A39" s="24"/>
      <c r="B39" s="26"/>
      <c r="C39" s="39"/>
      <c r="D39" s="39"/>
      <c r="E39" s="39"/>
      <c r="F39" s="39"/>
      <c r="G39" s="37"/>
      <c r="H39" s="11"/>
      <c r="I39" s="2"/>
      <c r="J39" s="69"/>
      <c r="K39" s="69"/>
    </row>
    <row r="40" spans="1:11" ht="15.6" x14ac:dyDescent="0.25">
      <c r="A40" s="24"/>
      <c r="B40" s="26"/>
      <c r="C40" s="39"/>
      <c r="D40" s="39"/>
      <c r="E40" s="39"/>
      <c r="F40" s="39"/>
      <c r="G40" s="37"/>
      <c r="H40" s="11"/>
      <c r="I40" s="2"/>
      <c r="J40" s="69"/>
      <c r="K40" s="69"/>
    </row>
    <row r="41" spans="1:11" ht="15.6" x14ac:dyDescent="0.25">
      <c r="A41" s="24"/>
      <c r="B41" s="26"/>
      <c r="C41" s="39"/>
      <c r="D41" s="39"/>
      <c r="E41" s="39"/>
      <c r="F41" s="39"/>
      <c r="G41" s="37"/>
      <c r="H41" s="11"/>
      <c r="I41" s="2"/>
      <c r="J41" s="69"/>
      <c r="K41" s="69"/>
    </row>
    <row r="42" spans="1:11" ht="15.6" x14ac:dyDescent="0.3">
      <c r="A42" s="14"/>
      <c r="B42" s="16"/>
      <c r="C42" s="14" t="s">
        <v>410</v>
      </c>
      <c r="D42" s="26" t="s">
        <v>410</v>
      </c>
      <c r="E42" s="90" t="s">
        <v>755</v>
      </c>
      <c r="F42" s="41" t="s">
        <v>755</v>
      </c>
      <c r="G42" s="41" t="s">
        <v>756</v>
      </c>
      <c r="H42" s="11"/>
      <c r="I42" s="2"/>
      <c r="J42" s="69"/>
      <c r="K42" s="69"/>
    </row>
    <row r="43" spans="1:11" ht="15.6" x14ac:dyDescent="0.3">
      <c r="A43" s="47"/>
      <c r="B43" s="47"/>
      <c r="C43" s="36" t="s">
        <v>405</v>
      </c>
      <c r="D43" s="32" t="s">
        <v>412</v>
      </c>
      <c r="E43" s="90" t="s">
        <v>405</v>
      </c>
      <c r="F43" s="41" t="s">
        <v>413</v>
      </c>
      <c r="G43" s="41" t="s">
        <v>411</v>
      </c>
      <c r="H43" s="11"/>
      <c r="I43" s="2"/>
      <c r="J43" s="69"/>
      <c r="K43" s="69"/>
    </row>
    <row r="44" spans="1:11" ht="15.6" x14ac:dyDescent="0.3">
      <c r="A44" s="19" t="s">
        <v>0</v>
      </c>
      <c r="B44" s="19" t="s">
        <v>1</v>
      </c>
      <c r="C44" s="42"/>
      <c r="D44" s="36" t="s">
        <v>413</v>
      </c>
      <c r="E44" s="37"/>
      <c r="F44" s="41" t="s">
        <v>409</v>
      </c>
      <c r="G44" s="50"/>
      <c r="H44" s="11"/>
      <c r="I44" s="2"/>
      <c r="J44" s="69"/>
      <c r="K44" s="69"/>
    </row>
    <row r="45" spans="1:11" ht="15.6" x14ac:dyDescent="0.25">
      <c r="A45" s="14" t="s">
        <v>238</v>
      </c>
      <c r="B45" s="15"/>
      <c r="C45" s="42"/>
      <c r="D45" s="50"/>
      <c r="E45" s="37"/>
      <c r="F45" s="50"/>
      <c r="G45" s="50"/>
      <c r="H45" s="11"/>
      <c r="I45" s="2"/>
      <c r="J45" s="69"/>
      <c r="K45" s="69"/>
    </row>
    <row r="46" spans="1:11" x14ac:dyDescent="0.25">
      <c r="A46" s="19" t="s">
        <v>518</v>
      </c>
      <c r="B46" s="22" t="s">
        <v>538</v>
      </c>
      <c r="C46" s="50">
        <v>0</v>
      </c>
      <c r="D46" s="50">
        <v>0</v>
      </c>
      <c r="E46" s="50">
        <v>0</v>
      </c>
      <c r="F46" s="50">
        <v>0</v>
      </c>
      <c r="G46" s="50">
        <v>0</v>
      </c>
      <c r="H46" s="2"/>
      <c r="I46" s="2"/>
      <c r="J46" s="69"/>
      <c r="K46" s="69"/>
    </row>
    <row r="47" spans="1:11" x14ac:dyDescent="0.25">
      <c r="A47" s="19" t="s">
        <v>519</v>
      </c>
      <c r="B47" s="19" t="s">
        <v>250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2"/>
      <c r="I47" s="2"/>
      <c r="J47" s="69"/>
      <c r="K47" s="69"/>
    </row>
    <row r="48" spans="1:11" ht="15.6" x14ac:dyDescent="0.25">
      <c r="A48" s="19" t="s">
        <v>520</v>
      </c>
      <c r="B48" s="19" t="s">
        <v>521</v>
      </c>
      <c r="C48" s="37">
        <v>0</v>
      </c>
      <c r="D48" s="37">
        <v>0</v>
      </c>
      <c r="E48" s="37">
        <v>0</v>
      </c>
      <c r="F48" s="37">
        <v>0</v>
      </c>
      <c r="G48" s="37">
        <v>0</v>
      </c>
      <c r="H48" s="11"/>
      <c r="I48" s="2"/>
      <c r="J48" s="69"/>
      <c r="K48" s="69"/>
    </row>
    <row r="49" spans="1:11" ht="15.6" x14ac:dyDescent="0.25">
      <c r="A49" s="19" t="s">
        <v>522</v>
      </c>
      <c r="B49" s="19" t="s">
        <v>523</v>
      </c>
      <c r="C49" s="37">
        <v>0</v>
      </c>
      <c r="D49" s="37">
        <v>0</v>
      </c>
      <c r="E49" s="37">
        <v>0</v>
      </c>
      <c r="F49" s="37">
        <v>0</v>
      </c>
      <c r="G49" s="37">
        <v>0</v>
      </c>
      <c r="H49" s="11"/>
      <c r="I49" s="2"/>
      <c r="J49" s="69"/>
      <c r="K49" s="69"/>
    </row>
    <row r="50" spans="1:11" ht="15.6" x14ac:dyDescent="0.25">
      <c r="A50" s="19" t="s">
        <v>524</v>
      </c>
      <c r="B50" s="19" t="s">
        <v>35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11"/>
      <c r="I50" s="2"/>
      <c r="J50" s="69"/>
      <c r="K50" s="69"/>
    </row>
    <row r="51" spans="1:11" ht="15.6" x14ac:dyDescent="0.25">
      <c r="A51" s="24" t="s">
        <v>238</v>
      </c>
      <c r="B51" s="26" t="s">
        <v>421</v>
      </c>
      <c r="C51" s="39">
        <v>0</v>
      </c>
      <c r="D51" s="39">
        <v>0</v>
      </c>
      <c r="E51" s="39">
        <v>0</v>
      </c>
      <c r="F51" s="39">
        <v>0</v>
      </c>
      <c r="G51" s="187">
        <v>0</v>
      </c>
      <c r="H51" s="11"/>
      <c r="I51" s="2"/>
      <c r="J51" s="69"/>
      <c r="K51" s="69"/>
    </row>
    <row r="52" spans="1:11" ht="15.6" x14ac:dyDescent="0.25">
      <c r="A52" s="24"/>
      <c r="B52" s="26"/>
      <c r="C52" s="39"/>
      <c r="D52" s="39"/>
      <c r="E52" s="39"/>
      <c r="F52" s="39"/>
      <c r="G52" s="39"/>
      <c r="H52" s="11"/>
      <c r="I52" s="2"/>
      <c r="J52" s="69"/>
      <c r="K52" s="69"/>
    </row>
    <row r="53" spans="1:11" ht="15.6" x14ac:dyDescent="0.25">
      <c r="A53" s="24" t="s">
        <v>258</v>
      </c>
      <c r="B53" s="15" t="s">
        <v>715</v>
      </c>
      <c r="C53" s="37"/>
      <c r="D53" s="39"/>
      <c r="E53" s="39"/>
      <c r="F53" s="39"/>
      <c r="G53" s="39"/>
      <c r="H53" s="11"/>
      <c r="I53" s="2"/>
      <c r="J53" s="69"/>
      <c r="K53" s="69"/>
    </row>
    <row r="54" spans="1:11" ht="15.6" x14ac:dyDescent="0.25">
      <c r="A54" s="29" t="s">
        <v>716</v>
      </c>
      <c r="B54" s="15" t="s">
        <v>268</v>
      </c>
      <c r="C54" s="37">
        <v>0</v>
      </c>
      <c r="D54" s="37">
        <v>22369.119999999999</v>
      </c>
      <c r="E54" s="37">
        <v>0</v>
      </c>
      <c r="F54" s="37">
        <v>28500</v>
      </c>
      <c r="G54" s="37">
        <v>30000</v>
      </c>
      <c r="H54" s="11"/>
      <c r="I54" s="2"/>
      <c r="J54" s="69"/>
      <c r="K54" s="69"/>
    </row>
    <row r="55" spans="1:11" ht="15.6" x14ac:dyDescent="0.25">
      <c r="A55" s="29" t="s">
        <v>717</v>
      </c>
      <c r="B55" s="15" t="s">
        <v>54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11"/>
      <c r="I55" s="2"/>
      <c r="J55" s="69"/>
      <c r="K55" s="69"/>
    </row>
    <row r="56" spans="1:11" ht="15.6" x14ac:dyDescent="0.25">
      <c r="A56" s="24" t="s">
        <v>258</v>
      </c>
      <c r="B56" s="26" t="s">
        <v>421</v>
      </c>
      <c r="C56" s="39">
        <v>0</v>
      </c>
      <c r="D56" s="39">
        <f>SUM(D54:D55)</f>
        <v>22369.119999999999</v>
      </c>
      <c r="E56" s="39">
        <v>0</v>
      </c>
      <c r="F56" s="39">
        <v>28500</v>
      </c>
      <c r="G56" s="187">
        <v>30000</v>
      </c>
      <c r="H56" s="11"/>
      <c r="I56" s="2"/>
      <c r="J56" s="69"/>
      <c r="K56" s="69"/>
    </row>
    <row r="57" spans="1:11" ht="15.6" x14ac:dyDescent="0.25">
      <c r="A57" s="24"/>
      <c r="B57" s="26"/>
      <c r="C57" s="39"/>
      <c r="E57" s="39"/>
      <c r="F57" s="39"/>
      <c r="G57" s="50"/>
      <c r="H57" s="11"/>
      <c r="I57" s="2"/>
      <c r="J57" s="69"/>
      <c r="K57" s="69"/>
    </row>
    <row r="58" spans="1:11" ht="15.6" x14ac:dyDescent="0.25">
      <c r="A58" s="14" t="s">
        <v>525</v>
      </c>
      <c r="B58" s="15"/>
      <c r="C58" s="15"/>
      <c r="D58" s="15"/>
      <c r="E58" s="42"/>
      <c r="F58" s="50"/>
      <c r="G58" s="37"/>
      <c r="H58" s="11"/>
      <c r="I58" s="2"/>
      <c r="J58" s="69"/>
      <c r="K58" s="69"/>
    </row>
    <row r="59" spans="1:11" ht="15.6" x14ac:dyDescent="0.25">
      <c r="A59" s="19" t="s">
        <v>526</v>
      </c>
      <c r="B59" s="14" t="s">
        <v>527</v>
      </c>
      <c r="C59" s="104">
        <v>34000</v>
      </c>
      <c r="D59" s="104">
        <v>53118</v>
      </c>
      <c r="E59" s="104">
        <v>34000</v>
      </c>
      <c r="F59" s="104">
        <v>0</v>
      </c>
      <c r="G59" s="104">
        <v>34000</v>
      </c>
      <c r="H59" s="11"/>
      <c r="I59" s="2"/>
      <c r="J59" s="69"/>
      <c r="K59" s="69"/>
    </row>
    <row r="60" spans="1:11" ht="15.6" x14ac:dyDescent="0.3">
      <c r="A60" s="24" t="s">
        <v>525</v>
      </c>
      <c r="B60" s="15" t="s">
        <v>421</v>
      </c>
      <c r="C60" s="41">
        <v>34000</v>
      </c>
      <c r="D60" s="41">
        <v>53118</v>
      </c>
      <c r="E60" s="41">
        <v>34000</v>
      </c>
      <c r="F60" s="41">
        <v>0</v>
      </c>
      <c r="G60" s="189">
        <v>34000</v>
      </c>
      <c r="H60" s="2"/>
      <c r="I60" s="2"/>
      <c r="J60" s="69"/>
      <c r="K60" s="69"/>
    </row>
    <row r="61" spans="1:11" ht="15.6" x14ac:dyDescent="0.25">
      <c r="A61" s="29"/>
      <c r="B61" s="15"/>
      <c r="C61" s="15"/>
      <c r="D61" s="15"/>
      <c r="E61" s="37"/>
      <c r="F61" s="37"/>
      <c r="G61" s="37"/>
      <c r="H61" s="11"/>
      <c r="I61" s="2"/>
      <c r="J61" s="69"/>
      <c r="K61" s="69"/>
    </row>
    <row r="62" spans="1:11" ht="15.6" x14ac:dyDescent="0.25">
      <c r="A62" s="14" t="s">
        <v>528</v>
      </c>
      <c r="B62" s="15"/>
      <c r="C62" s="15"/>
      <c r="D62" s="15"/>
      <c r="E62" s="42"/>
      <c r="F62" s="110"/>
      <c r="G62" s="37"/>
      <c r="H62" s="11"/>
      <c r="I62" s="2"/>
      <c r="J62" s="69"/>
      <c r="K62" s="69"/>
    </row>
    <row r="63" spans="1:11" ht="15.6" x14ac:dyDescent="0.25">
      <c r="A63" s="19" t="s">
        <v>529</v>
      </c>
      <c r="B63" s="14" t="s">
        <v>530</v>
      </c>
      <c r="C63" s="50">
        <v>85000</v>
      </c>
      <c r="D63" s="50">
        <v>84386.91</v>
      </c>
      <c r="E63" s="50">
        <v>90000</v>
      </c>
      <c r="F63" s="50">
        <v>89100</v>
      </c>
      <c r="G63" s="50">
        <v>50000</v>
      </c>
      <c r="H63" s="10"/>
      <c r="I63" s="2"/>
      <c r="J63" s="69"/>
      <c r="K63" s="69"/>
    </row>
    <row r="64" spans="1:11" ht="15.6" x14ac:dyDescent="0.25">
      <c r="A64" s="19" t="s">
        <v>531</v>
      </c>
      <c r="B64" s="19" t="s">
        <v>532</v>
      </c>
      <c r="C64" s="37">
        <v>11000</v>
      </c>
      <c r="D64" s="50">
        <v>10704.77</v>
      </c>
      <c r="E64" s="50">
        <v>8800</v>
      </c>
      <c r="F64" s="50">
        <v>8718.93</v>
      </c>
      <c r="G64" s="50">
        <v>6300</v>
      </c>
      <c r="H64" s="10"/>
      <c r="I64" s="2"/>
      <c r="J64" s="69"/>
      <c r="K64" s="69"/>
    </row>
    <row r="65" spans="1:11" ht="15.6" x14ac:dyDescent="0.25">
      <c r="A65" s="19" t="s">
        <v>533</v>
      </c>
      <c r="B65" s="19" t="s">
        <v>534</v>
      </c>
      <c r="C65" s="38">
        <v>900</v>
      </c>
      <c r="D65" s="104">
        <v>500</v>
      </c>
      <c r="E65" s="104">
        <v>500</v>
      </c>
      <c r="F65" s="104">
        <v>500</v>
      </c>
      <c r="G65" s="104">
        <v>500</v>
      </c>
      <c r="H65" s="11"/>
      <c r="I65" s="2"/>
      <c r="J65" s="69"/>
      <c r="K65" s="69"/>
    </row>
    <row r="66" spans="1:11" ht="15.6" x14ac:dyDescent="0.3">
      <c r="A66" s="24" t="s">
        <v>528</v>
      </c>
      <c r="B66" s="26" t="s">
        <v>421</v>
      </c>
      <c r="C66" s="39">
        <f>SUM(C63:C65)</f>
        <v>96900</v>
      </c>
      <c r="D66" s="41">
        <f>SUM(D63:D65)</f>
        <v>95591.680000000008</v>
      </c>
      <c r="E66" s="41">
        <f>SUM(E63:E65)</f>
        <v>99300</v>
      </c>
      <c r="F66" s="41">
        <f>SUM(F63:F65)</f>
        <v>98318.93</v>
      </c>
      <c r="G66" s="189">
        <f>SUM(G63:G65)</f>
        <v>56800</v>
      </c>
      <c r="H66" s="11"/>
      <c r="I66" s="2"/>
      <c r="J66" s="69"/>
      <c r="K66" s="69"/>
    </row>
    <row r="67" spans="1:11" ht="15.6" x14ac:dyDescent="0.3">
      <c r="A67" s="24"/>
      <c r="B67" s="26"/>
      <c r="C67" s="39"/>
      <c r="D67" s="41"/>
      <c r="E67" s="41"/>
      <c r="F67" s="41"/>
      <c r="G67" s="146"/>
      <c r="H67" s="11"/>
      <c r="I67" s="2"/>
      <c r="J67" s="69"/>
      <c r="K67" s="69"/>
    </row>
    <row r="68" spans="1:11" ht="15.6" x14ac:dyDescent="0.3">
      <c r="A68" s="24" t="s">
        <v>817</v>
      </c>
      <c r="B68" s="26"/>
      <c r="C68" s="39"/>
      <c r="D68" s="41"/>
      <c r="E68" s="41"/>
      <c r="F68" s="41"/>
      <c r="G68" s="146"/>
      <c r="H68" s="11"/>
      <c r="I68" s="2"/>
      <c r="J68" s="69"/>
      <c r="K68" s="69"/>
    </row>
    <row r="69" spans="1:11" ht="15.6" x14ac:dyDescent="0.3">
      <c r="A69" s="29" t="s">
        <v>818</v>
      </c>
      <c r="B69" s="26" t="s">
        <v>819</v>
      </c>
      <c r="C69" s="39"/>
      <c r="D69" s="41"/>
      <c r="E69" s="41"/>
      <c r="F69" s="41"/>
      <c r="G69" s="195">
        <v>3000</v>
      </c>
      <c r="H69" s="11"/>
      <c r="I69" s="2"/>
      <c r="J69" s="69"/>
      <c r="K69" s="69"/>
    </row>
    <row r="70" spans="1:11" ht="15.6" x14ac:dyDescent="0.3">
      <c r="A70" s="24" t="s">
        <v>817</v>
      </c>
      <c r="B70" s="26"/>
      <c r="C70" s="39"/>
      <c r="D70" s="41"/>
      <c r="E70" s="41"/>
      <c r="F70" s="41"/>
      <c r="G70" s="189">
        <v>3000</v>
      </c>
      <c r="H70" s="11"/>
      <c r="I70" s="2"/>
      <c r="J70" s="69"/>
      <c r="K70" s="69"/>
    </row>
    <row r="71" spans="1:11" ht="15.6" x14ac:dyDescent="0.3">
      <c r="A71" s="24"/>
      <c r="B71" s="26"/>
      <c r="C71" s="39"/>
      <c r="D71" s="41"/>
      <c r="E71" s="41"/>
      <c r="F71" s="41"/>
      <c r="G71" s="146"/>
      <c r="H71" s="11"/>
      <c r="I71" s="2"/>
      <c r="J71" s="69"/>
      <c r="K71" s="69"/>
    </row>
    <row r="72" spans="1:11" ht="15.6" x14ac:dyDescent="0.3">
      <c r="A72" s="24"/>
      <c r="B72" s="26"/>
      <c r="C72" s="39"/>
      <c r="D72" s="41"/>
      <c r="E72" s="41"/>
      <c r="F72" s="41"/>
      <c r="G72" s="146"/>
      <c r="H72" s="11"/>
      <c r="I72" s="2"/>
      <c r="J72" s="69"/>
      <c r="K72" s="69"/>
    </row>
    <row r="73" spans="1:11" ht="15.6" x14ac:dyDescent="0.25">
      <c r="A73" s="47"/>
      <c r="B73" s="47"/>
      <c r="C73" s="51"/>
      <c r="D73" s="51"/>
      <c r="E73" s="51"/>
      <c r="F73" s="50"/>
      <c r="G73" s="50"/>
      <c r="H73" s="11"/>
      <c r="I73" s="2"/>
      <c r="J73" s="69"/>
      <c r="K73" s="69"/>
    </row>
    <row r="74" spans="1:11" ht="15.6" x14ac:dyDescent="0.25">
      <c r="A74" s="47"/>
      <c r="B74" s="47"/>
      <c r="C74" s="51"/>
      <c r="D74" s="51"/>
      <c r="E74" s="51"/>
      <c r="F74" s="50"/>
      <c r="G74" s="50"/>
      <c r="H74" s="11"/>
      <c r="I74" s="2"/>
      <c r="J74" s="69"/>
      <c r="K74" s="69"/>
    </row>
    <row r="75" spans="1:11" ht="15.6" x14ac:dyDescent="0.25">
      <c r="A75" s="47"/>
      <c r="B75" s="47"/>
      <c r="C75" s="51"/>
      <c r="D75" s="51"/>
      <c r="E75" s="51"/>
      <c r="F75" s="50"/>
      <c r="G75" s="50"/>
      <c r="H75" s="11"/>
      <c r="I75" s="2"/>
      <c r="J75" s="69"/>
      <c r="K75" s="69"/>
    </row>
    <row r="76" spans="1:11" ht="15.6" x14ac:dyDescent="0.3">
      <c r="A76" s="14"/>
      <c r="B76" s="16"/>
      <c r="C76" s="14" t="s">
        <v>410</v>
      </c>
      <c r="D76" s="26" t="s">
        <v>410</v>
      </c>
      <c r="E76" s="90" t="s">
        <v>755</v>
      </c>
      <c r="F76" s="41" t="s">
        <v>755</v>
      </c>
      <c r="G76" s="41" t="s">
        <v>756</v>
      </c>
      <c r="H76" s="11"/>
      <c r="I76" s="2"/>
      <c r="J76" s="69"/>
      <c r="K76" s="69"/>
    </row>
    <row r="77" spans="1:11" ht="15.6" x14ac:dyDescent="0.3">
      <c r="A77" s="47"/>
      <c r="B77" s="47"/>
      <c r="C77" s="36" t="s">
        <v>405</v>
      </c>
      <c r="D77" s="32" t="s">
        <v>412</v>
      </c>
      <c r="E77" s="90" t="s">
        <v>405</v>
      </c>
      <c r="F77" s="41" t="s">
        <v>413</v>
      </c>
      <c r="G77" s="41" t="s">
        <v>411</v>
      </c>
      <c r="H77" s="11"/>
      <c r="I77" s="2"/>
      <c r="J77" s="69"/>
      <c r="K77" s="69"/>
    </row>
    <row r="78" spans="1:11" ht="15.6" x14ac:dyDescent="0.3">
      <c r="A78" s="19" t="s">
        <v>0</v>
      </c>
      <c r="B78" s="19" t="s">
        <v>1</v>
      </c>
      <c r="C78" s="42"/>
      <c r="D78" s="36" t="s">
        <v>413</v>
      </c>
      <c r="E78" s="37"/>
      <c r="F78" s="41" t="s">
        <v>409</v>
      </c>
      <c r="G78" s="50"/>
      <c r="H78" s="11"/>
      <c r="I78" s="2"/>
      <c r="J78" s="69"/>
      <c r="K78" s="69"/>
    </row>
    <row r="79" spans="1:11" ht="15.6" x14ac:dyDescent="0.3">
      <c r="A79" s="73" t="s">
        <v>400</v>
      </c>
      <c r="B79" s="74"/>
      <c r="C79" s="74"/>
      <c r="D79" s="74"/>
      <c r="E79" s="76"/>
      <c r="F79" s="113"/>
      <c r="G79" s="37"/>
      <c r="H79" s="11"/>
      <c r="I79" s="2"/>
      <c r="J79" s="69"/>
      <c r="K79" s="69"/>
    </row>
    <row r="80" spans="1:11" ht="15.6" x14ac:dyDescent="0.3">
      <c r="A80" s="73" t="s">
        <v>535</v>
      </c>
      <c r="B80" s="73" t="s">
        <v>536</v>
      </c>
      <c r="C80" s="106">
        <v>150000</v>
      </c>
      <c r="D80" s="104">
        <v>160000</v>
      </c>
      <c r="E80" s="136">
        <v>150000</v>
      </c>
      <c r="F80" s="104">
        <v>100000</v>
      </c>
      <c r="G80" s="172">
        <v>100000</v>
      </c>
      <c r="H80" s="11"/>
      <c r="I80" s="2"/>
      <c r="J80" s="69"/>
      <c r="K80" s="69"/>
    </row>
    <row r="81" spans="1:11" ht="15.6" x14ac:dyDescent="0.3">
      <c r="A81" s="75" t="s">
        <v>400</v>
      </c>
      <c r="B81" s="74"/>
      <c r="C81" s="77">
        <v>150000</v>
      </c>
      <c r="D81" s="41">
        <v>160000</v>
      </c>
      <c r="E81" s="124">
        <v>150000</v>
      </c>
      <c r="F81" s="41">
        <v>100000</v>
      </c>
      <c r="G81" s="187">
        <v>100000</v>
      </c>
      <c r="H81" s="2"/>
      <c r="I81" s="2"/>
      <c r="J81" s="69"/>
      <c r="K81" s="69"/>
    </row>
    <row r="82" spans="1:11" ht="15.6" x14ac:dyDescent="0.25">
      <c r="A82" s="16"/>
      <c r="B82" s="16"/>
      <c r="C82" s="51"/>
      <c r="D82" s="51"/>
      <c r="E82" s="51"/>
      <c r="F82" s="116"/>
      <c r="G82" s="37"/>
      <c r="H82" s="11"/>
      <c r="I82" s="2"/>
      <c r="J82" s="69"/>
      <c r="K82" s="69"/>
    </row>
    <row r="83" spans="1:11" ht="15.6" x14ac:dyDescent="0.3">
      <c r="A83" s="14" t="s">
        <v>403</v>
      </c>
      <c r="B83" s="25"/>
      <c r="C83" s="128">
        <v>437900</v>
      </c>
      <c r="D83" s="128">
        <v>461914.85</v>
      </c>
      <c r="E83" s="124">
        <v>445300</v>
      </c>
      <c r="F83" s="124">
        <v>361966.35</v>
      </c>
      <c r="G83" s="173">
        <v>546900</v>
      </c>
      <c r="H83" s="10"/>
      <c r="I83" s="2"/>
      <c r="J83" s="69"/>
      <c r="K83" s="69"/>
    </row>
    <row r="84" spans="1:11" ht="15.6" x14ac:dyDescent="0.25">
      <c r="A84" s="47"/>
      <c r="B84" s="47"/>
      <c r="C84" s="51"/>
      <c r="D84" s="51"/>
      <c r="E84" s="51"/>
      <c r="F84" s="50"/>
      <c r="G84" s="50"/>
      <c r="H84" s="10"/>
      <c r="I84" s="2"/>
      <c r="J84" s="69"/>
      <c r="K84" s="69"/>
    </row>
    <row r="85" spans="1:11" ht="15.6" x14ac:dyDescent="0.25">
      <c r="A85" s="34"/>
      <c r="B85" s="16"/>
      <c r="C85" s="42"/>
      <c r="D85" s="42"/>
      <c r="E85" s="42"/>
      <c r="F85" s="50"/>
      <c r="G85" s="37"/>
      <c r="H85" s="11"/>
      <c r="I85" s="2"/>
      <c r="J85" s="69"/>
      <c r="K85" s="69"/>
    </row>
    <row r="86" spans="1:11" ht="15.6" x14ac:dyDescent="0.25">
      <c r="A86" s="34"/>
      <c r="B86" s="16"/>
      <c r="C86" s="42"/>
      <c r="D86" s="42"/>
      <c r="E86" s="42"/>
      <c r="F86" s="50"/>
      <c r="G86" s="37"/>
      <c r="H86" s="11"/>
      <c r="I86" s="2"/>
      <c r="J86" s="69"/>
      <c r="K86" s="69"/>
    </row>
    <row r="87" spans="1:11" ht="15.6" x14ac:dyDescent="0.25">
      <c r="A87" s="34"/>
      <c r="B87" s="16"/>
      <c r="C87" s="42"/>
      <c r="D87" s="42"/>
      <c r="E87" s="42"/>
      <c r="F87" s="50"/>
      <c r="G87" s="37"/>
      <c r="H87" s="11"/>
      <c r="I87" s="2"/>
      <c r="J87" s="69"/>
      <c r="K87" s="69"/>
    </row>
    <row r="88" spans="1:11" ht="15.6" x14ac:dyDescent="0.3">
      <c r="A88" s="14" t="s">
        <v>768</v>
      </c>
      <c r="B88" s="14"/>
      <c r="C88" s="14"/>
      <c r="D88" s="32"/>
      <c r="E88" s="36"/>
      <c r="F88" s="41"/>
      <c r="G88" s="50"/>
    </row>
    <row r="89" spans="1:11" ht="15.6" x14ac:dyDescent="0.3">
      <c r="A89" s="25" t="s">
        <v>769</v>
      </c>
      <c r="B89" s="25"/>
      <c r="C89" s="36"/>
      <c r="D89" s="32"/>
      <c r="E89" s="36"/>
      <c r="F89" s="41"/>
      <c r="G89" s="50"/>
    </row>
    <row r="90" spans="1:11" ht="15.6" x14ac:dyDescent="0.3">
      <c r="A90" s="25"/>
      <c r="B90" s="16"/>
      <c r="C90" s="42"/>
      <c r="D90" s="42"/>
      <c r="E90" s="42"/>
      <c r="F90" s="50"/>
      <c r="G90" s="50"/>
    </row>
    <row r="91" spans="1:11" ht="15.6" x14ac:dyDescent="0.3">
      <c r="A91" s="25"/>
      <c r="B91" s="16"/>
      <c r="C91" s="42"/>
      <c r="D91" s="42"/>
      <c r="E91" s="42"/>
      <c r="F91" s="50"/>
      <c r="G91" s="50"/>
    </row>
    <row r="92" spans="1:11" ht="15.6" x14ac:dyDescent="0.3">
      <c r="A92" s="49" t="s">
        <v>539</v>
      </c>
      <c r="B92" s="25"/>
      <c r="C92" s="39"/>
      <c r="D92" s="39"/>
      <c r="E92" s="36"/>
      <c r="F92" s="41"/>
      <c r="G92" s="50"/>
    </row>
    <row r="93" spans="1:11" ht="15.6" x14ac:dyDescent="0.3">
      <c r="A93" s="49" t="s">
        <v>701</v>
      </c>
      <c r="B93" s="16"/>
      <c r="C93" s="42"/>
      <c r="D93" s="42"/>
      <c r="E93" s="42"/>
      <c r="F93" s="50"/>
      <c r="G93" s="50"/>
    </row>
    <row r="94" spans="1:11" x14ac:dyDescent="0.25">
      <c r="A94" s="1"/>
      <c r="B94" s="1"/>
      <c r="C94" s="43"/>
      <c r="D94" s="43"/>
      <c r="E94" s="43"/>
    </row>
    <row r="95" spans="1:11" x14ac:dyDescent="0.25">
      <c r="A95" s="1"/>
      <c r="B95" s="1"/>
      <c r="C95" s="43"/>
      <c r="D95" s="43"/>
      <c r="E95" s="43"/>
    </row>
  </sheetData>
  <pageMargins left="0.7" right="0.7" top="0.75" bottom="0.75" header="0.3" footer="0.3"/>
  <pageSetup paperSize="5" scale="9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5"/>
  <sheetViews>
    <sheetView workbookViewId="0">
      <selection activeCell="B21" sqref="B21"/>
    </sheetView>
  </sheetViews>
  <sheetFormatPr defaultRowHeight="15" x14ac:dyDescent="0.25"/>
  <cols>
    <col min="1" max="1" width="33.6640625" bestFit="1" customWidth="1"/>
    <col min="2" max="2" width="41.44140625" bestFit="1" customWidth="1"/>
    <col min="3" max="3" width="12.88671875" bestFit="1" customWidth="1"/>
    <col min="4" max="4" width="17" bestFit="1" customWidth="1"/>
    <col min="5" max="5" width="12.6640625" bestFit="1" customWidth="1"/>
    <col min="6" max="6" width="19.88671875" style="95" bestFit="1" customWidth="1"/>
    <col min="7" max="7" width="17.88671875" style="94" customWidth="1"/>
    <col min="8" max="8" width="17.33203125" bestFit="1" customWidth="1"/>
  </cols>
  <sheetData>
    <row r="1" spans="1:10" ht="15.6" x14ac:dyDescent="0.25">
      <c r="A1" s="19"/>
      <c r="B1" s="15"/>
      <c r="C1" s="71"/>
      <c r="D1" s="16"/>
      <c r="E1" s="93"/>
      <c r="F1" s="108"/>
      <c r="G1" s="93"/>
      <c r="H1" s="47"/>
      <c r="I1" s="47"/>
      <c r="J1" s="47"/>
    </row>
    <row r="2" spans="1:10" ht="15.6" x14ac:dyDescent="0.25">
      <c r="A2" s="14" t="s">
        <v>555</v>
      </c>
      <c r="B2" s="15"/>
      <c r="C2" s="78"/>
      <c r="D2" s="47"/>
      <c r="E2" s="47"/>
      <c r="F2" s="108"/>
      <c r="G2" s="93"/>
      <c r="H2" s="47"/>
      <c r="I2" s="47"/>
      <c r="J2" s="47"/>
    </row>
    <row r="3" spans="1:10" ht="15.6" x14ac:dyDescent="0.3">
      <c r="A3" s="47"/>
      <c r="B3" s="16"/>
      <c r="C3" s="18" t="s">
        <v>410</v>
      </c>
      <c r="D3" s="18" t="s">
        <v>410</v>
      </c>
      <c r="E3" s="102" t="s">
        <v>755</v>
      </c>
      <c r="F3" s="102" t="s">
        <v>755</v>
      </c>
      <c r="G3" s="102" t="s">
        <v>756</v>
      </c>
      <c r="H3" s="47"/>
      <c r="I3" s="47"/>
      <c r="J3" s="47"/>
    </row>
    <row r="4" spans="1:10" ht="15.6" x14ac:dyDescent="0.3">
      <c r="A4" s="24"/>
      <c r="B4" s="26"/>
      <c r="C4" s="17" t="s">
        <v>405</v>
      </c>
      <c r="D4" s="25" t="s">
        <v>412</v>
      </c>
      <c r="E4" s="102" t="s">
        <v>405</v>
      </c>
      <c r="F4" s="117" t="s">
        <v>409</v>
      </c>
      <c r="G4" s="107" t="s">
        <v>411</v>
      </c>
      <c r="H4" s="47"/>
      <c r="I4" s="47"/>
      <c r="J4" s="47"/>
    </row>
    <row r="5" spans="1:10" x14ac:dyDescent="0.25">
      <c r="A5" s="46" t="s">
        <v>0</v>
      </c>
      <c r="B5" s="46" t="s">
        <v>451</v>
      </c>
      <c r="C5" s="79"/>
      <c r="D5" s="79"/>
      <c r="E5" s="93"/>
      <c r="F5" s="93"/>
      <c r="G5" s="93"/>
      <c r="H5" s="47"/>
      <c r="I5" s="47"/>
      <c r="J5" s="47"/>
    </row>
    <row r="6" spans="1:10" x14ac:dyDescent="0.25">
      <c r="A6" s="19" t="s">
        <v>540</v>
      </c>
      <c r="B6" s="19" t="s">
        <v>541</v>
      </c>
      <c r="C6" s="93">
        <v>345000</v>
      </c>
      <c r="D6" s="93">
        <v>362958.76</v>
      </c>
      <c r="E6" s="130">
        <v>345000</v>
      </c>
      <c r="F6" s="93">
        <v>381253.09</v>
      </c>
      <c r="G6" s="93">
        <v>365000</v>
      </c>
      <c r="H6" s="47"/>
      <c r="I6" s="47"/>
      <c r="J6" s="47"/>
    </row>
    <row r="7" spans="1:10" x14ac:dyDescent="0.25">
      <c r="A7" s="19" t="s">
        <v>542</v>
      </c>
      <c r="B7" s="19" t="s">
        <v>543</v>
      </c>
      <c r="C7" s="93">
        <v>0</v>
      </c>
      <c r="D7" s="93">
        <v>0</v>
      </c>
      <c r="E7" s="93">
        <v>0</v>
      </c>
      <c r="F7" s="93">
        <v>0</v>
      </c>
      <c r="G7" s="93">
        <v>0</v>
      </c>
      <c r="H7" s="47"/>
      <c r="I7" s="47"/>
      <c r="J7" s="47"/>
    </row>
    <row r="8" spans="1:10" x14ac:dyDescent="0.25">
      <c r="A8" s="19" t="s">
        <v>544</v>
      </c>
      <c r="B8" s="19" t="s">
        <v>456</v>
      </c>
      <c r="C8" s="93">
        <v>1000</v>
      </c>
      <c r="D8" s="93">
        <v>2424.1799999999998</v>
      </c>
      <c r="E8" s="93">
        <v>1000</v>
      </c>
      <c r="F8" s="93">
        <v>1115.19</v>
      </c>
      <c r="G8" s="93">
        <v>500</v>
      </c>
      <c r="H8" s="47"/>
      <c r="I8" s="47"/>
      <c r="J8" s="47"/>
    </row>
    <row r="9" spans="1:10" x14ac:dyDescent="0.25">
      <c r="A9" s="19" t="s">
        <v>545</v>
      </c>
      <c r="B9" s="19" t="s">
        <v>457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47"/>
      <c r="I9" s="47"/>
      <c r="J9" s="47"/>
    </row>
    <row r="10" spans="1:10" x14ac:dyDescent="0.25">
      <c r="A10" s="19" t="s">
        <v>546</v>
      </c>
      <c r="B10" s="19" t="s">
        <v>461</v>
      </c>
      <c r="C10" s="93">
        <v>1000</v>
      </c>
      <c r="D10" s="93">
        <v>1800.15</v>
      </c>
      <c r="E10" s="93">
        <v>1000</v>
      </c>
      <c r="F10" s="93">
        <v>1297.21</v>
      </c>
      <c r="G10" s="93">
        <v>1000</v>
      </c>
      <c r="H10" s="47"/>
      <c r="I10" s="47"/>
      <c r="J10" s="47"/>
    </row>
    <row r="11" spans="1:10" x14ac:dyDescent="0.25">
      <c r="A11" s="19" t="s">
        <v>547</v>
      </c>
      <c r="B11" s="19" t="s">
        <v>463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47"/>
      <c r="I11" s="47"/>
      <c r="J11" s="47"/>
    </row>
    <row r="12" spans="1:10" x14ac:dyDescent="0.25">
      <c r="A12" s="19" t="s">
        <v>548</v>
      </c>
      <c r="B12" s="19" t="s">
        <v>549</v>
      </c>
      <c r="C12" s="93">
        <v>0</v>
      </c>
      <c r="D12" s="93">
        <v>12589.4</v>
      </c>
      <c r="E12" s="93">
        <v>0</v>
      </c>
      <c r="F12" s="93">
        <v>0</v>
      </c>
      <c r="G12" s="93">
        <v>0</v>
      </c>
      <c r="H12" s="47"/>
      <c r="I12" s="47"/>
      <c r="J12" s="47"/>
    </row>
    <row r="13" spans="1:10" x14ac:dyDescent="0.25">
      <c r="A13" s="19" t="s">
        <v>550</v>
      </c>
      <c r="B13" s="19" t="s">
        <v>551</v>
      </c>
      <c r="C13" s="93">
        <v>20000</v>
      </c>
      <c r="D13" s="93">
        <v>1207.67</v>
      </c>
      <c r="E13" s="130">
        <v>20000</v>
      </c>
      <c r="F13" s="93">
        <v>0</v>
      </c>
      <c r="G13" s="93">
        <v>0</v>
      </c>
      <c r="H13" s="47"/>
      <c r="I13" s="47"/>
      <c r="J13" s="47"/>
    </row>
    <row r="14" spans="1:10" x14ac:dyDescent="0.25">
      <c r="A14" s="19" t="s">
        <v>829</v>
      </c>
      <c r="B14" s="19" t="s">
        <v>718</v>
      </c>
      <c r="C14" s="93"/>
      <c r="D14" s="93">
        <v>13360</v>
      </c>
      <c r="E14" s="130">
        <v>13000</v>
      </c>
      <c r="F14" s="93">
        <v>17056</v>
      </c>
      <c r="G14" s="93">
        <v>13000</v>
      </c>
      <c r="H14" s="47"/>
      <c r="I14" s="47"/>
      <c r="J14" s="47"/>
    </row>
    <row r="15" spans="1:10" x14ac:dyDescent="0.25">
      <c r="A15" s="19" t="s">
        <v>833</v>
      </c>
      <c r="B15" s="19" t="s">
        <v>767</v>
      </c>
      <c r="C15" s="93"/>
      <c r="D15" s="93"/>
      <c r="E15" s="130"/>
      <c r="F15" s="93"/>
      <c r="G15" s="93">
        <v>113210</v>
      </c>
      <c r="H15" s="47"/>
      <c r="I15" s="47"/>
      <c r="J15" s="47"/>
    </row>
    <row r="16" spans="1:10" x14ac:dyDescent="0.25">
      <c r="A16" s="19" t="s">
        <v>834</v>
      </c>
      <c r="B16" s="19" t="s">
        <v>777</v>
      </c>
      <c r="C16" s="93"/>
      <c r="D16" s="93"/>
      <c r="E16" s="130"/>
      <c r="F16" s="93"/>
      <c r="G16" s="155" t="s">
        <v>835</v>
      </c>
      <c r="H16" s="47"/>
      <c r="I16" s="47"/>
      <c r="J16" s="47"/>
    </row>
    <row r="17" spans="1:10" x14ac:dyDescent="0.25">
      <c r="A17" s="19" t="s">
        <v>552</v>
      </c>
      <c r="B17" s="19" t="s">
        <v>553</v>
      </c>
      <c r="C17" s="93">
        <v>0</v>
      </c>
      <c r="D17" s="93">
        <v>19000</v>
      </c>
      <c r="E17" s="93">
        <v>0</v>
      </c>
      <c r="F17" s="93">
        <v>0</v>
      </c>
      <c r="G17" s="93">
        <v>0</v>
      </c>
      <c r="H17" s="47"/>
      <c r="I17" s="47"/>
      <c r="J17" s="47"/>
    </row>
    <row r="18" spans="1:10" x14ac:dyDescent="0.25">
      <c r="A18" s="19" t="s">
        <v>554</v>
      </c>
      <c r="B18" s="19" t="s">
        <v>496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47"/>
      <c r="I18" s="47"/>
      <c r="J18" s="47"/>
    </row>
    <row r="19" spans="1:10" ht="15.6" x14ac:dyDescent="0.3">
      <c r="A19" s="16"/>
      <c r="B19" s="25" t="s">
        <v>421</v>
      </c>
      <c r="C19" s="102">
        <f>SUM(C6:C18)</f>
        <v>367000</v>
      </c>
      <c r="D19" s="102">
        <f>SUM(D6:D18)</f>
        <v>413340.16000000003</v>
      </c>
      <c r="E19" s="126">
        <f>SUM(E6:E18)</f>
        <v>380000</v>
      </c>
      <c r="F19" s="102">
        <f>SUM(F6:F18)</f>
        <v>400721.49000000005</v>
      </c>
      <c r="G19" s="174">
        <f>SUM(G6:G18)</f>
        <v>492710</v>
      </c>
      <c r="H19" s="47"/>
      <c r="I19" s="47"/>
      <c r="J19" s="47"/>
    </row>
    <row r="20" spans="1:10" ht="15.6" x14ac:dyDescent="0.25">
      <c r="A20" s="19"/>
      <c r="B20" s="15"/>
      <c r="C20" s="15"/>
      <c r="D20" s="15"/>
      <c r="E20" s="71"/>
      <c r="F20" s="108"/>
      <c r="G20" s="93"/>
      <c r="H20" s="47"/>
      <c r="I20" s="47"/>
      <c r="J20" s="47"/>
    </row>
    <row r="21" spans="1:10" ht="15.6" x14ac:dyDescent="0.25">
      <c r="A21" s="139" t="s">
        <v>785</v>
      </c>
      <c r="B21" s="211" t="s">
        <v>869</v>
      </c>
      <c r="C21" s="218">
        <v>50851</v>
      </c>
      <c r="D21" s="15" t="s">
        <v>864</v>
      </c>
      <c r="E21" s="78"/>
      <c r="F21" s="93"/>
      <c r="G21" s="93"/>
      <c r="H21" s="47"/>
      <c r="I21" s="47"/>
      <c r="J21" s="47"/>
    </row>
    <row r="22" spans="1:10" ht="15.6" x14ac:dyDescent="0.3">
      <c r="A22" s="48" t="s">
        <v>786</v>
      </c>
      <c r="B22" s="212" t="s">
        <v>826</v>
      </c>
      <c r="C22" s="16" t="s">
        <v>864</v>
      </c>
      <c r="D22" s="16" t="s">
        <v>867</v>
      </c>
      <c r="E22" s="72"/>
      <c r="F22" s="93"/>
      <c r="G22" s="93"/>
      <c r="H22" s="47"/>
      <c r="I22" s="47"/>
      <c r="J22" s="47"/>
    </row>
    <row r="23" spans="1:10" ht="15.6" x14ac:dyDescent="0.3">
      <c r="A23" s="177">
        <v>258000</v>
      </c>
      <c r="B23" s="16"/>
      <c r="C23" s="16" t="s">
        <v>865</v>
      </c>
      <c r="D23" s="16" t="s">
        <v>868</v>
      </c>
      <c r="E23" s="79"/>
      <c r="F23" s="23"/>
      <c r="G23" s="93"/>
      <c r="H23" s="47"/>
      <c r="I23" s="47"/>
      <c r="J23" s="47"/>
    </row>
    <row r="24" spans="1:10" x14ac:dyDescent="0.25">
      <c r="A24" s="16"/>
      <c r="B24" s="16"/>
      <c r="C24" s="16" t="s">
        <v>866</v>
      </c>
      <c r="D24" s="16"/>
      <c r="E24" s="21"/>
      <c r="F24" s="21"/>
      <c r="G24" s="93"/>
      <c r="H24" s="47"/>
      <c r="I24" s="47"/>
      <c r="J24" s="47"/>
    </row>
    <row r="25" spans="1:10" x14ac:dyDescent="0.25">
      <c r="A25" s="47"/>
      <c r="B25" s="47"/>
      <c r="C25" s="47"/>
      <c r="D25" s="47"/>
      <c r="E25" s="47"/>
      <c r="F25" s="108"/>
      <c r="G25" s="93"/>
      <c r="H25" s="47"/>
      <c r="I25" s="47"/>
      <c r="J25" s="47"/>
    </row>
  </sheetData>
  <pageMargins left="0.7" right="0.7" top="0.75" bottom="0.75" header="0.3" footer="0.3"/>
  <pageSetup paperSize="5" scale="8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8"/>
  <sheetViews>
    <sheetView workbookViewId="0">
      <selection activeCell="G135" sqref="G135"/>
    </sheetView>
  </sheetViews>
  <sheetFormatPr defaultColWidth="9.109375" defaultRowHeight="15" x14ac:dyDescent="0.25"/>
  <cols>
    <col min="1" max="1" width="27.6640625" style="1" bestFit="1" customWidth="1"/>
    <col min="2" max="2" width="1.44140625" style="1" customWidth="1"/>
    <col min="3" max="3" width="45.33203125" style="1" bestFit="1" customWidth="1"/>
    <col min="4" max="4" width="13.33203125" style="43" customWidth="1"/>
    <col min="5" max="5" width="19.5546875" style="43" customWidth="1"/>
    <col min="6" max="6" width="13.6640625" style="43" customWidth="1"/>
    <col min="7" max="7" width="23.88671875" style="97" customWidth="1"/>
    <col min="8" max="8" width="19.109375" style="94" customWidth="1"/>
    <col min="9" max="16384" width="9.109375" style="1"/>
  </cols>
  <sheetData>
    <row r="1" spans="1:8" ht="15.6" x14ac:dyDescent="0.3">
      <c r="A1" s="19"/>
      <c r="B1" s="15"/>
      <c r="C1" s="15"/>
      <c r="D1" s="14" t="s">
        <v>410</v>
      </c>
      <c r="E1" s="26" t="s">
        <v>410</v>
      </c>
      <c r="F1" s="90" t="s">
        <v>755</v>
      </c>
      <c r="G1" s="41" t="s">
        <v>755</v>
      </c>
      <c r="H1" s="41" t="s">
        <v>756</v>
      </c>
    </row>
    <row r="2" spans="1:8" ht="15.6" x14ac:dyDescent="0.3">
      <c r="A2" s="80" t="s">
        <v>613</v>
      </c>
      <c r="B2" s="15"/>
      <c r="C2" s="16"/>
      <c r="D2" s="36" t="s">
        <v>405</v>
      </c>
      <c r="E2" s="32" t="s">
        <v>412</v>
      </c>
      <c r="F2" s="90" t="s">
        <v>405</v>
      </c>
      <c r="G2" s="41" t="s">
        <v>413</v>
      </c>
      <c r="H2" s="41" t="s">
        <v>411</v>
      </c>
    </row>
    <row r="3" spans="1:8" ht="15.6" x14ac:dyDescent="0.3">
      <c r="A3" s="80"/>
      <c r="B3" s="15"/>
      <c r="C3" s="16"/>
      <c r="D3" s="42"/>
      <c r="E3" s="36" t="s">
        <v>413</v>
      </c>
      <c r="F3" s="37"/>
      <c r="G3" s="41" t="s">
        <v>409</v>
      </c>
      <c r="H3" s="50"/>
    </row>
    <row r="4" spans="1:8" x14ac:dyDescent="0.25">
      <c r="A4" s="19" t="s">
        <v>0</v>
      </c>
      <c r="B4" s="15"/>
      <c r="C4" s="19" t="s">
        <v>1</v>
      </c>
      <c r="D4" s="19"/>
      <c r="E4" s="81"/>
      <c r="F4" s="93"/>
      <c r="G4" s="50"/>
      <c r="H4" s="93"/>
    </row>
    <row r="5" spans="1:8" ht="15.6" x14ac:dyDescent="0.25">
      <c r="A5" s="14" t="s">
        <v>557</v>
      </c>
      <c r="B5" s="26"/>
      <c r="C5" s="26" t="s">
        <v>617</v>
      </c>
      <c r="D5" s="42"/>
      <c r="E5" s="81"/>
      <c r="F5" s="93"/>
      <c r="G5" s="50"/>
      <c r="H5" s="93"/>
    </row>
    <row r="6" spans="1:8" x14ac:dyDescent="0.25">
      <c r="A6" s="19" t="s">
        <v>558</v>
      </c>
      <c r="B6" s="15"/>
      <c r="C6" s="19" t="s">
        <v>100</v>
      </c>
      <c r="D6" s="93">
        <v>95985</v>
      </c>
      <c r="E6" s="155">
        <v>95985.25</v>
      </c>
      <c r="F6" s="93">
        <v>94227</v>
      </c>
      <c r="G6" s="50">
        <v>94826.26</v>
      </c>
      <c r="H6" s="196">
        <v>98372</v>
      </c>
    </row>
    <row r="7" spans="1:8" x14ac:dyDescent="0.25">
      <c r="A7" s="19" t="s">
        <v>559</v>
      </c>
      <c r="B7" s="15"/>
      <c r="C7" s="19" t="s">
        <v>560</v>
      </c>
      <c r="D7" s="93">
        <v>51420</v>
      </c>
      <c r="E7" s="155">
        <v>49983.19</v>
      </c>
      <c r="F7" s="93">
        <v>51642</v>
      </c>
      <c r="G7" s="50">
        <v>49204.12</v>
      </c>
      <c r="H7" s="196">
        <v>51768</v>
      </c>
    </row>
    <row r="8" spans="1:8" x14ac:dyDescent="0.25">
      <c r="A8" s="19" t="s">
        <v>561</v>
      </c>
      <c r="B8" s="15"/>
      <c r="C8" s="19" t="s">
        <v>562</v>
      </c>
      <c r="D8" s="93">
        <v>0</v>
      </c>
      <c r="E8" s="155">
        <v>0</v>
      </c>
      <c r="F8" s="93">
        <v>0</v>
      </c>
      <c r="G8" s="50">
        <v>0</v>
      </c>
      <c r="H8" s="196">
        <v>0</v>
      </c>
    </row>
    <row r="9" spans="1:8" x14ac:dyDescent="0.25">
      <c r="A9" s="19" t="s">
        <v>563</v>
      </c>
      <c r="B9" s="15"/>
      <c r="C9" s="19" t="s">
        <v>45</v>
      </c>
      <c r="D9" s="93">
        <v>11277</v>
      </c>
      <c r="E9" s="155">
        <v>10878.08</v>
      </c>
      <c r="F9" s="93">
        <v>11159</v>
      </c>
      <c r="G9" s="50">
        <v>10155.450000000001</v>
      </c>
      <c r="H9" s="196">
        <v>11486</v>
      </c>
    </row>
    <row r="10" spans="1:8" x14ac:dyDescent="0.25">
      <c r="A10" s="19" t="s">
        <v>564</v>
      </c>
      <c r="B10" s="15"/>
      <c r="C10" s="19" t="s">
        <v>47</v>
      </c>
      <c r="D10" s="93">
        <v>8845</v>
      </c>
      <c r="E10" s="155">
        <v>8758.01</v>
      </c>
      <c r="F10" s="93">
        <v>8806</v>
      </c>
      <c r="G10" s="50">
        <v>8641.76</v>
      </c>
      <c r="H10" s="196">
        <v>9010</v>
      </c>
    </row>
    <row r="11" spans="1:8" x14ac:dyDescent="0.25">
      <c r="A11" s="19" t="s">
        <v>565</v>
      </c>
      <c r="B11" s="15"/>
      <c r="C11" s="19" t="s">
        <v>49</v>
      </c>
      <c r="D11" s="93">
        <v>19260</v>
      </c>
      <c r="E11" s="155">
        <v>12667.96</v>
      </c>
      <c r="F11" s="93">
        <v>20670</v>
      </c>
      <c r="G11" s="50">
        <v>19506.11</v>
      </c>
      <c r="H11" s="196">
        <v>29025</v>
      </c>
    </row>
    <row r="12" spans="1:8" x14ac:dyDescent="0.25">
      <c r="A12" s="19" t="s">
        <v>566</v>
      </c>
      <c r="B12" s="15"/>
      <c r="C12" s="19" t="s">
        <v>269</v>
      </c>
      <c r="D12" s="93">
        <v>0</v>
      </c>
      <c r="E12" s="155">
        <v>0</v>
      </c>
      <c r="F12" s="93">
        <v>0</v>
      </c>
      <c r="G12" s="50">
        <v>0</v>
      </c>
      <c r="H12" s="196">
        <v>0</v>
      </c>
    </row>
    <row r="13" spans="1:8" x14ac:dyDescent="0.25">
      <c r="A13" s="19" t="s">
        <v>567</v>
      </c>
      <c r="B13" s="15"/>
      <c r="C13" s="19" t="s">
        <v>52</v>
      </c>
      <c r="D13" s="93">
        <v>1000</v>
      </c>
      <c r="E13" s="155">
        <v>161.38999999999999</v>
      </c>
      <c r="F13" s="93">
        <v>1000</v>
      </c>
      <c r="G13" s="50">
        <v>0</v>
      </c>
      <c r="H13" s="196">
        <v>1000</v>
      </c>
    </row>
    <row r="14" spans="1:8" ht="15.6" x14ac:dyDescent="0.3">
      <c r="A14" s="19" t="s">
        <v>568</v>
      </c>
      <c r="B14" s="15"/>
      <c r="C14" s="19" t="s">
        <v>54</v>
      </c>
      <c r="D14" s="93">
        <v>1000</v>
      </c>
      <c r="E14" s="156">
        <v>1705.58</v>
      </c>
      <c r="F14" s="93">
        <v>500</v>
      </c>
      <c r="G14" s="50">
        <v>316.93</v>
      </c>
      <c r="H14" s="196">
        <v>500</v>
      </c>
    </row>
    <row r="15" spans="1:8" x14ac:dyDescent="0.25">
      <c r="A15" s="19" t="s">
        <v>569</v>
      </c>
      <c r="B15" s="15"/>
      <c r="C15" s="19" t="s">
        <v>570</v>
      </c>
      <c r="D15" s="93">
        <v>500</v>
      </c>
      <c r="E15" s="155">
        <v>0</v>
      </c>
      <c r="F15" s="93">
        <v>500</v>
      </c>
      <c r="G15" s="50">
        <v>0</v>
      </c>
      <c r="H15" s="196">
        <v>500</v>
      </c>
    </row>
    <row r="16" spans="1:8" x14ac:dyDescent="0.25">
      <c r="A16" s="19" t="s">
        <v>571</v>
      </c>
      <c r="B16" s="15"/>
      <c r="C16" s="19" t="s">
        <v>469</v>
      </c>
      <c r="D16" s="103">
        <v>0</v>
      </c>
      <c r="E16" s="157">
        <v>0</v>
      </c>
      <c r="F16" s="103">
        <v>0</v>
      </c>
      <c r="G16" s="104">
        <v>0</v>
      </c>
      <c r="H16" s="197">
        <v>0</v>
      </c>
    </row>
    <row r="17" spans="1:8" ht="15.6" x14ac:dyDescent="0.3">
      <c r="A17" s="24" t="s">
        <v>557</v>
      </c>
      <c r="B17" s="16"/>
      <c r="C17" s="26" t="s">
        <v>421</v>
      </c>
      <c r="D17" s="102">
        <f>SUM(D6:D16)</f>
        <v>189287</v>
      </c>
      <c r="E17" s="158">
        <f>SUM(E6:E16)</f>
        <v>180139.46</v>
      </c>
      <c r="F17" s="102">
        <f>SUM(F6:F16)</f>
        <v>188504</v>
      </c>
      <c r="G17" s="41">
        <f>SUM(G6:G16)</f>
        <v>182650.63</v>
      </c>
      <c r="H17" s="198">
        <f>SUM(H6:H16)</f>
        <v>201661</v>
      </c>
    </row>
    <row r="18" spans="1:8" ht="15.6" x14ac:dyDescent="0.25">
      <c r="A18" s="24"/>
      <c r="B18" s="16"/>
      <c r="C18" s="26"/>
      <c r="D18" s="39"/>
      <c r="E18" s="39"/>
      <c r="F18" s="39"/>
      <c r="G18" s="50"/>
      <c r="H18" s="93"/>
    </row>
    <row r="19" spans="1:8" ht="15.6" x14ac:dyDescent="0.25">
      <c r="A19" s="24"/>
      <c r="B19" s="16"/>
      <c r="C19" s="26"/>
      <c r="D19" s="42"/>
      <c r="E19" s="42"/>
      <c r="F19" s="42"/>
      <c r="G19" s="50"/>
      <c r="H19" s="93"/>
    </row>
    <row r="20" spans="1:8" ht="15.6" x14ac:dyDescent="0.25">
      <c r="A20" s="24"/>
      <c r="B20" s="16"/>
      <c r="C20" s="26"/>
      <c r="D20" s="40"/>
      <c r="E20" s="40"/>
      <c r="F20" s="40"/>
      <c r="G20" s="40"/>
      <c r="H20" s="93"/>
    </row>
    <row r="21" spans="1:8" ht="15.6" x14ac:dyDescent="0.25">
      <c r="A21" s="24"/>
      <c r="B21" s="16"/>
      <c r="C21" s="26"/>
      <c r="D21" s="40"/>
      <c r="E21" s="40"/>
      <c r="F21" s="40"/>
      <c r="G21" s="84"/>
      <c r="H21" s="93"/>
    </row>
    <row r="22" spans="1:8" ht="15.6" x14ac:dyDescent="0.25">
      <c r="A22" s="24"/>
      <c r="B22" s="16"/>
      <c r="C22" s="182"/>
      <c r="D22" s="181" t="s">
        <v>414</v>
      </c>
      <c r="E22" s="181" t="s">
        <v>415</v>
      </c>
      <c r="F22" s="181" t="s">
        <v>615</v>
      </c>
      <c r="G22" s="199" t="s">
        <v>616</v>
      </c>
      <c r="H22" s="93"/>
    </row>
    <row r="23" spans="1:8" ht="15.6" x14ac:dyDescent="0.25">
      <c r="A23" s="24"/>
      <c r="B23" s="16"/>
      <c r="C23" s="182" t="s">
        <v>820</v>
      </c>
      <c r="D23" s="184">
        <v>56000</v>
      </c>
      <c r="E23" s="183">
        <f t="shared" ref="E23:E28" si="0">D23*0.0765</f>
        <v>4284</v>
      </c>
      <c r="F23" s="183">
        <f t="shared" ref="F23:F28" si="1">D23*0.06</f>
        <v>3360</v>
      </c>
      <c r="G23" s="184">
        <v>7740</v>
      </c>
      <c r="H23" s="93"/>
    </row>
    <row r="24" spans="1:8" ht="15.6" x14ac:dyDescent="0.3">
      <c r="A24" s="138"/>
      <c r="B24" s="16"/>
      <c r="C24" s="200" t="s">
        <v>821</v>
      </c>
      <c r="D24" s="183">
        <v>42372</v>
      </c>
      <c r="E24" s="183">
        <f t="shared" si="0"/>
        <v>3241.4580000000001</v>
      </c>
      <c r="F24" s="183">
        <f t="shared" si="1"/>
        <v>2542.3199999999997</v>
      </c>
      <c r="G24" s="201">
        <v>7740</v>
      </c>
      <c r="H24" s="93"/>
    </row>
    <row r="25" spans="1:8" ht="15.6" x14ac:dyDescent="0.25">
      <c r="A25" s="24"/>
      <c r="B25" s="16"/>
      <c r="C25" s="182" t="s">
        <v>843</v>
      </c>
      <c r="D25" s="183">
        <v>11142</v>
      </c>
      <c r="E25" s="183">
        <f t="shared" si="0"/>
        <v>852.36299999999994</v>
      </c>
      <c r="F25" s="183">
        <f t="shared" si="1"/>
        <v>668.52</v>
      </c>
      <c r="G25" s="201">
        <v>5805</v>
      </c>
      <c r="H25" s="93"/>
    </row>
    <row r="26" spans="1:8" ht="15.6" x14ac:dyDescent="0.25">
      <c r="A26" s="24"/>
      <c r="B26" s="16"/>
      <c r="C26" s="182" t="s">
        <v>822</v>
      </c>
      <c r="D26" s="183">
        <v>18024</v>
      </c>
      <c r="E26" s="183">
        <f t="shared" si="0"/>
        <v>1378.836</v>
      </c>
      <c r="F26" s="183">
        <f t="shared" si="1"/>
        <v>1081.44</v>
      </c>
      <c r="G26" s="201">
        <v>7740</v>
      </c>
      <c r="H26" s="93"/>
    </row>
    <row r="27" spans="1:8" ht="15.6" x14ac:dyDescent="0.25">
      <c r="A27" s="24"/>
      <c r="B27" s="16"/>
      <c r="C27" s="182" t="s">
        <v>795</v>
      </c>
      <c r="D27" s="183">
        <v>9768</v>
      </c>
      <c r="E27" s="183">
        <f t="shared" si="0"/>
        <v>747.25199999999995</v>
      </c>
      <c r="F27" s="183">
        <f t="shared" si="1"/>
        <v>586.07999999999993</v>
      </c>
      <c r="G27" s="183">
        <v>0</v>
      </c>
      <c r="H27" s="93"/>
    </row>
    <row r="28" spans="1:8" ht="15.6" x14ac:dyDescent="0.25">
      <c r="A28" s="24"/>
      <c r="B28" s="16"/>
      <c r="C28" s="182" t="s">
        <v>823</v>
      </c>
      <c r="D28" s="185">
        <v>12834</v>
      </c>
      <c r="E28" s="185">
        <f t="shared" si="0"/>
        <v>981.80099999999993</v>
      </c>
      <c r="F28" s="185">
        <f t="shared" si="1"/>
        <v>770.04</v>
      </c>
      <c r="G28" s="202">
        <v>0</v>
      </c>
      <c r="H28" s="93"/>
    </row>
    <row r="29" spans="1:8" ht="15.6" x14ac:dyDescent="0.25">
      <c r="A29" s="24"/>
      <c r="B29" s="16"/>
      <c r="C29" s="182" t="s">
        <v>421</v>
      </c>
      <c r="D29" s="187">
        <f>SUM(D23:D28)</f>
        <v>150140</v>
      </c>
      <c r="E29" s="187">
        <f>SUM(E23:E28)</f>
        <v>11485.71</v>
      </c>
      <c r="F29" s="187">
        <f>SUM(F23:F28)</f>
        <v>9008.4000000000015</v>
      </c>
      <c r="G29" s="203">
        <f>SUM(G23:G28)</f>
        <v>29025</v>
      </c>
      <c r="H29" s="93"/>
    </row>
    <row r="30" spans="1:8" ht="15.6" x14ac:dyDescent="0.25">
      <c r="A30" s="24"/>
      <c r="B30" s="16"/>
      <c r="C30" s="26"/>
      <c r="D30" s="39"/>
      <c r="E30" s="37"/>
      <c r="F30" s="37"/>
      <c r="G30" s="82"/>
      <c r="H30" s="93"/>
    </row>
    <row r="31" spans="1:8" ht="15.6" x14ac:dyDescent="0.25">
      <c r="A31" s="24"/>
      <c r="B31" s="16"/>
      <c r="C31" s="26"/>
      <c r="D31" s="39"/>
      <c r="E31" s="39"/>
      <c r="F31" s="39"/>
      <c r="G31" s="83"/>
      <c r="H31" s="93"/>
    </row>
    <row r="32" spans="1:8" ht="15.6" x14ac:dyDescent="0.25">
      <c r="A32" s="24"/>
      <c r="B32" s="16"/>
      <c r="C32" s="26"/>
      <c r="D32" s="39"/>
      <c r="E32" s="39"/>
      <c r="F32" s="39"/>
      <c r="G32" s="83"/>
      <c r="H32" s="93"/>
    </row>
    <row r="33" spans="1:8" x14ac:dyDescent="0.25">
      <c r="A33" s="19"/>
      <c r="B33" s="15"/>
      <c r="C33" s="15"/>
      <c r="D33" s="16"/>
      <c r="E33" s="16"/>
      <c r="F33" s="16"/>
      <c r="G33" s="93"/>
      <c r="H33" s="93"/>
    </row>
    <row r="34" spans="1:8" x14ac:dyDescent="0.25">
      <c r="A34" s="19"/>
      <c r="B34" s="15"/>
      <c r="C34" s="15"/>
      <c r="D34" s="16"/>
      <c r="E34" s="16"/>
      <c r="F34" s="16"/>
      <c r="G34" s="93"/>
      <c r="H34" s="93"/>
    </row>
    <row r="35" spans="1:8" x14ac:dyDescent="0.25">
      <c r="A35" s="19"/>
      <c r="B35" s="15"/>
      <c r="C35" s="15"/>
      <c r="D35" s="16"/>
      <c r="E35" s="16"/>
      <c r="F35" s="16"/>
      <c r="G35" s="93"/>
      <c r="H35" s="93"/>
    </row>
    <row r="36" spans="1:8" x14ac:dyDescent="0.25">
      <c r="A36" s="19"/>
      <c r="B36" s="15"/>
      <c r="C36" s="15"/>
      <c r="D36" s="16"/>
      <c r="E36" s="16"/>
      <c r="F36" s="16"/>
      <c r="G36" s="93"/>
      <c r="H36" s="93"/>
    </row>
    <row r="37" spans="1:8" ht="15.6" x14ac:dyDescent="0.3">
      <c r="A37" s="80"/>
      <c r="B37" s="15"/>
      <c r="C37" s="16"/>
      <c r="D37" s="14" t="s">
        <v>410</v>
      </c>
      <c r="E37" s="26" t="s">
        <v>410</v>
      </c>
      <c r="F37" s="90" t="s">
        <v>755</v>
      </c>
      <c r="G37" s="41" t="s">
        <v>755</v>
      </c>
      <c r="H37" s="41" t="s">
        <v>756</v>
      </c>
    </row>
    <row r="38" spans="1:8" ht="15.6" x14ac:dyDescent="0.3">
      <c r="A38" s="80"/>
      <c r="B38" s="15"/>
      <c r="C38" s="16"/>
      <c r="D38" s="36" t="s">
        <v>405</v>
      </c>
      <c r="E38" s="32" t="s">
        <v>412</v>
      </c>
      <c r="F38" s="90" t="s">
        <v>405</v>
      </c>
      <c r="G38" s="41" t="s">
        <v>413</v>
      </c>
      <c r="H38" s="41" t="s">
        <v>411</v>
      </c>
    </row>
    <row r="39" spans="1:8" ht="15.6" x14ac:dyDescent="0.3">
      <c r="A39" s="19" t="s">
        <v>0</v>
      </c>
      <c r="B39" s="15"/>
      <c r="C39" s="19" t="s">
        <v>1</v>
      </c>
      <c r="D39" s="42"/>
      <c r="E39" s="36" t="s">
        <v>413</v>
      </c>
      <c r="F39" s="37"/>
      <c r="G39" s="41" t="s">
        <v>409</v>
      </c>
      <c r="H39" s="50"/>
    </row>
    <row r="40" spans="1:8" ht="15.6" x14ac:dyDescent="0.25">
      <c r="A40" s="14" t="s">
        <v>572</v>
      </c>
      <c r="B40" s="26"/>
      <c r="C40" s="26" t="s">
        <v>618</v>
      </c>
      <c r="D40" s="42"/>
      <c r="E40" s="119"/>
      <c r="F40" s="93"/>
      <c r="G40" s="50"/>
      <c r="H40" s="93"/>
    </row>
    <row r="41" spans="1:8" x14ac:dyDescent="0.25">
      <c r="A41" s="19" t="s">
        <v>573</v>
      </c>
      <c r="B41" s="15"/>
      <c r="C41" s="19" t="s">
        <v>574</v>
      </c>
      <c r="D41" s="103">
        <v>0</v>
      </c>
      <c r="E41" s="50">
        <v>49108.06</v>
      </c>
      <c r="F41" s="93"/>
      <c r="G41" s="50">
        <v>0</v>
      </c>
      <c r="H41" s="93"/>
    </row>
    <row r="42" spans="1:8" x14ac:dyDescent="0.25">
      <c r="A42" s="19" t="s">
        <v>722</v>
      </c>
      <c r="B42" s="15"/>
      <c r="C42" s="19" t="s">
        <v>723</v>
      </c>
      <c r="D42" s="103"/>
      <c r="E42" s="104">
        <v>0</v>
      </c>
      <c r="F42" s="130">
        <v>60000</v>
      </c>
      <c r="G42" s="104">
        <v>54286.83</v>
      </c>
      <c r="H42" s="131">
        <v>64000</v>
      </c>
    </row>
    <row r="43" spans="1:8" ht="15.6" x14ac:dyDescent="0.3">
      <c r="A43" s="24" t="s">
        <v>572</v>
      </c>
      <c r="B43" s="16"/>
      <c r="C43" s="26" t="s">
        <v>421</v>
      </c>
      <c r="D43" s="102">
        <v>0</v>
      </c>
      <c r="E43" s="113">
        <f>SUM(E41:E42)</f>
        <v>49108.06</v>
      </c>
      <c r="F43" s="126">
        <f>SUM(F42:F42)</f>
        <v>60000</v>
      </c>
      <c r="G43" s="41">
        <v>54286.83</v>
      </c>
      <c r="H43" s="198">
        <v>64000</v>
      </c>
    </row>
    <row r="44" spans="1:8" x14ac:dyDescent="0.25">
      <c r="A44" s="29"/>
      <c r="B44" s="16"/>
      <c r="C44" s="15"/>
      <c r="D44" s="37"/>
      <c r="E44" s="82"/>
      <c r="F44" s="93"/>
      <c r="G44" s="16"/>
      <c r="H44" s="93"/>
    </row>
    <row r="45" spans="1:8" ht="15.6" x14ac:dyDescent="0.25">
      <c r="A45" s="14" t="s">
        <v>575</v>
      </c>
      <c r="B45" s="26"/>
      <c r="C45" s="26" t="s">
        <v>619</v>
      </c>
      <c r="D45" s="42"/>
      <c r="E45" s="119"/>
      <c r="F45" s="93"/>
      <c r="G45" s="50"/>
      <c r="H45" s="130"/>
    </row>
    <row r="46" spans="1:8" x14ac:dyDescent="0.25">
      <c r="A46" s="19" t="s">
        <v>576</v>
      </c>
      <c r="B46" s="15"/>
      <c r="C46" s="19" t="s">
        <v>577</v>
      </c>
      <c r="D46" s="103">
        <v>0</v>
      </c>
      <c r="E46" s="104">
        <v>0</v>
      </c>
      <c r="F46" s="130">
        <v>0</v>
      </c>
      <c r="G46" s="50">
        <v>0</v>
      </c>
      <c r="H46" s="50">
        <v>0</v>
      </c>
    </row>
    <row r="47" spans="1:8" ht="15.6" x14ac:dyDescent="0.3">
      <c r="A47" s="24" t="s">
        <v>575</v>
      </c>
      <c r="B47" s="16"/>
      <c r="C47" s="26" t="s">
        <v>421</v>
      </c>
      <c r="D47" s="102">
        <v>0</v>
      </c>
      <c r="E47" s="41">
        <v>0</v>
      </c>
      <c r="F47" s="130">
        <v>0</v>
      </c>
      <c r="G47" s="50">
        <v>0</v>
      </c>
      <c r="H47" s="50">
        <v>0</v>
      </c>
    </row>
    <row r="48" spans="1:8" x14ac:dyDescent="0.25">
      <c r="A48" s="29"/>
      <c r="B48" s="16"/>
      <c r="C48" s="15"/>
      <c r="D48" s="15"/>
      <c r="E48" s="15"/>
      <c r="F48" s="37"/>
      <c r="G48" s="37"/>
      <c r="H48" s="130"/>
    </row>
    <row r="49" spans="1:8" ht="15.6" x14ac:dyDescent="0.25">
      <c r="A49" s="14" t="s">
        <v>578</v>
      </c>
      <c r="B49" s="26"/>
      <c r="C49" s="26" t="s">
        <v>620</v>
      </c>
      <c r="D49" s="15"/>
      <c r="E49" s="15"/>
      <c r="F49" s="42"/>
      <c r="G49" s="119"/>
      <c r="H49" s="130"/>
    </row>
    <row r="50" spans="1:8" x14ac:dyDescent="0.25">
      <c r="A50" s="19" t="s">
        <v>579</v>
      </c>
      <c r="B50" s="15"/>
      <c r="C50" s="19" t="s">
        <v>580</v>
      </c>
      <c r="D50" s="93">
        <v>6000</v>
      </c>
      <c r="E50" s="50">
        <v>5375.76</v>
      </c>
      <c r="F50" s="130">
        <v>7500</v>
      </c>
      <c r="G50" s="50">
        <v>7394.64</v>
      </c>
      <c r="H50" s="130">
        <v>11000</v>
      </c>
    </row>
    <row r="51" spans="1:8" x14ac:dyDescent="0.25">
      <c r="A51" s="19" t="s">
        <v>581</v>
      </c>
      <c r="B51" s="15"/>
      <c r="C51" s="19" t="s">
        <v>278</v>
      </c>
      <c r="D51" s="93">
        <v>0</v>
      </c>
      <c r="E51" s="50">
        <v>0</v>
      </c>
      <c r="F51" s="130">
        <v>0</v>
      </c>
      <c r="G51" s="50">
        <v>0</v>
      </c>
      <c r="H51" s="130">
        <v>0</v>
      </c>
    </row>
    <row r="52" spans="1:8" x14ac:dyDescent="0.25">
      <c r="A52" s="19" t="s">
        <v>582</v>
      </c>
      <c r="B52" s="15"/>
      <c r="C52" s="19" t="s">
        <v>178</v>
      </c>
      <c r="D52" s="103">
        <v>0</v>
      </c>
      <c r="E52" s="104">
        <v>0</v>
      </c>
      <c r="F52" s="131">
        <v>0</v>
      </c>
      <c r="G52" s="104">
        <v>0</v>
      </c>
      <c r="H52" s="131">
        <v>0</v>
      </c>
    </row>
    <row r="53" spans="1:8" ht="15.6" x14ac:dyDescent="0.3">
      <c r="A53" s="24" t="s">
        <v>578</v>
      </c>
      <c r="B53" s="25"/>
      <c r="C53" s="26" t="s">
        <v>421</v>
      </c>
      <c r="D53" s="102">
        <f>SUM(D50:D52)</f>
        <v>6000</v>
      </c>
      <c r="E53" s="39">
        <f>SUM(E50:E52)</f>
        <v>5375.76</v>
      </c>
      <c r="F53" s="126">
        <f>SUM(F50:F52)</f>
        <v>7500</v>
      </c>
      <c r="G53" s="41">
        <f>SUM(G50:G52)</f>
        <v>7394.64</v>
      </c>
      <c r="H53" s="198">
        <f>SUM(H50:H52)</f>
        <v>11000</v>
      </c>
    </row>
    <row r="54" spans="1:8" x14ac:dyDescent="0.25">
      <c r="A54" s="29"/>
      <c r="B54" s="16"/>
      <c r="C54" s="15"/>
      <c r="D54" s="15"/>
      <c r="E54" s="15"/>
      <c r="F54" s="37"/>
      <c r="G54" s="50"/>
      <c r="H54" s="130"/>
    </row>
    <row r="55" spans="1:8" ht="15.6" x14ac:dyDescent="0.25">
      <c r="A55" s="14" t="s">
        <v>583</v>
      </c>
      <c r="B55" s="26"/>
      <c r="C55" s="26" t="s">
        <v>621</v>
      </c>
      <c r="D55" s="15"/>
      <c r="E55" s="15"/>
      <c r="F55" s="42"/>
      <c r="G55" s="119"/>
      <c r="H55" s="130"/>
    </row>
    <row r="56" spans="1:8" x14ac:dyDescent="0.25">
      <c r="A56" s="19" t="s">
        <v>584</v>
      </c>
      <c r="B56" s="15"/>
      <c r="C56" s="19" t="s">
        <v>585</v>
      </c>
      <c r="D56" s="93">
        <v>450</v>
      </c>
      <c r="E56" s="50">
        <v>386.16</v>
      </c>
      <c r="F56" s="130">
        <v>550</v>
      </c>
      <c r="G56" s="50">
        <v>539.76</v>
      </c>
      <c r="H56" s="130">
        <v>580</v>
      </c>
    </row>
    <row r="57" spans="1:8" x14ac:dyDescent="0.25">
      <c r="A57" s="19" t="s">
        <v>586</v>
      </c>
      <c r="B57" s="15"/>
      <c r="C57" s="19" t="s">
        <v>278</v>
      </c>
      <c r="D57" s="103">
        <v>0</v>
      </c>
      <c r="E57" s="104">
        <v>0</v>
      </c>
      <c r="F57" s="131">
        <v>0</v>
      </c>
      <c r="G57" s="104">
        <v>0</v>
      </c>
      <c r="H57" s="131">
        <v>0</v>
      </c>
    </row>
    <row r="58" spans="1:8" ht="15.6" x14ac:dyDescent="0.3">
      <c r="A58" s="24" t="s">
        <v>583</v>
      </c>
      <c r="B58" s="25"/>
      <c r="C58" s="26" t="s">
        <v>421</v>
      </c>
      <c r="D58" s="102">
        <v>450</v>
      </c>
      <c r="E58" s="83">
        <f>SUM(E56:E57)</f>
        <v>386.16</v>
      </c>
      <c r="F58" s="126">
        <f>SUM(F56:F57)</f>
        <v>550</v>
      </c>
      <c r="G58" s="41">
        <f>SUM(G56:G57)</f>
        <v>539.76</v>
      </c>
      <c r="H58" s="198">
        <v>580</v>
      </c>
    </row>
    <row r="59" spans="1:8" x14ac:dyDescent="0.25">
      <c r="A59" s="29"/>
      <c r="B59" s="16"/>
      <c r="C59" s="15"/>
      <c r="D59" s="15"/>
      <c r="E59" s="15"/>
      <c r="F59" s="37"/>
      <c r="G59" s="50"/>
      <c r="H59" s="130"/>
    </row>
    <row r="60" spans="1:8" ht="15.6" x14ac:dyDescent="0.25">
      <c r="A60" s="14" t="s">
        <v>587</v>
      </c>
      <c r="B60" s="26"/>
      <c r="C60" s="26" t="s">
        <v>589</v>
      </c>
      <c r="D60" s="15"/>
      <c r="E60" s="15"/>
      <c r="F60" s="42"/>
      <c r="G60" s="119"/>
      <c r="H60" s="130"/>
    </row>
    <row r="61" spans="1:8" x14ac:dyDescent="0.25">
      <c r="A61" s="19" t="s">
        <v>588</v>
      </c>
      <c r="B61" s="15"/>
      <c r="C61" s="19" t="s">
        <v>589</v>
      </c>
      <c r="D61" s="103">
        <v>10800</v>
      </c>
      <c r="E61" s="104">
        <v>8162.88</v>
      </c>
      <c r="F61" s="131">
        <v>12900</v>
      </c>
      <c r="G61" s="104">
        <v>12757.56</v>
      </c>
      <c r="H61" s="131">
        <v>19000</v>
      </c>
    </row>
    <row r="62" spans="1:8" ht="15.6" x14ac:dyDescent="0.3">
      <c r="A62" s="24" t="s">
        <v>587</v>
      </c>
      <c r="B62" s="25"/>
      <c r="C62" s="26" t="s">
        <v>421</v>
      </c>
      <c r="D62" s="102">
        <v>10800</v>
      </c>
      <c r="E62" s="41">
        <v>8162.88</v>
      </c>
      <c r="F62" s="126">
        <v>12900</v>
      </c>
      <c r="G62" s="41">
        <v>12757.56</v>
      </c>
      <c r="H62" s="198">
        <v>19000</v>
      </c>
    </row>
    <row r="63" spans="1:8" ht="15.6" x14ac:dyDescent="0.3">
      <c r="A63" s="24"/>
      <c r="B63" s="25"/>
      <c r="C63" s="26"/>
      <c r="D63" s="39"/>
      <c r="E63" s="39"/>
      <c r="F63" s="39"/>
      <c r="G63" s="83"/>
      <c r="H63" s="130"/>
    </row>
    <row r="64" spans="1:8" ht="15.6" x14ac:dyDescent="0.3">
      <c r="A64" s="24"/>
      <c r="B64" s="25"/>
      <c r="C64" s="26"/>
      <c r="D64" s="39"/>
      <c r="E64" s="39"/>
      <c r="F64" s="39"/>
      <c r="G64" s="83"/>
      <c r="H64" s="130"/>
    </row>
    <row r="65" spans="1:8" ht="15.6" x14ac:dyDescent="0.3">
      <c r="A65" s="24"/>
      <c r="B65" s="25"/>
      <c r="C65" s="26"/>
      <c r="D65" s="39"/>
      <c r="E65" s="39"/>
      <c r="F65" s="39"/>
      <c r="G65" s="83"/>
      <c r="H65" s="130"/>
    </row>
    <row r="66" spans="1:8" ht="15.6" x14ac:dyDescent="0.3">
      <c r="A66" s="24"/>
      <c r="B66" s="25"/>
      <c r="C66" s="26"/>
      <c r="D66" s="39"/>
      <c r="E66" s="39"/>
      <c r="F66" s="39"/>
      <c r="G66" s="83"/>
      <c r="H66" s="130"/>
    </row>
    <row r="67" spans="1:8" ht="15.6" x14ac:dyDescent="0.3">
      <c r="A67" s="24"/>
      <c r="B67" s="25"/>
      <c r="C67" s="26"/>
      <c r="D67" s="39"/>
      <c r="E67" s="39"/>
      <c r="F67" s="39"/>
      <c r="G67" s="83"/>
      <c r="H67" s="130"/>
    </row>
    <row r="68" spans="1:8" ht="15.6" x14ac:dyDescent="0.3">
      <c r="A68" s="24"/>
      <c r="B68" s="25"/>
      <c r="C68" s="26"/>
      <c r="D68" s="39"/>
      <c r="E68" s="39"/>
      <c r="F68" s="39"/>
      <c r="G68" s="83"/>
      <c r="H68" s="130"/>
    </row>
    <row r="69" spans="1:8" ht="15.6" x14ac:dyDescent="0.3">
      <c r="A69" s="24"/>
      <c r="B69" s="25"/>
      <c r="C69" s="26"/>
      <c r="D69" s="39"/>
      <c r="E69" s="39"/>
      <c r="F69" s="39"/>
      <c r="G69" s="83"/>
      <c r="H69" s="130"/>
    </row>
    <row r="70" spans="1:8" ht="15.6" x14ac:dyDescent="0.3">
      <c r="A70" s="24"/>
      <c r="B70" s="25"/>
      <c r="C70" s="26"/>
      <c r="D70" s="39"/>
      <c r="E70" s="39"/>
      <c r="F70" s="39"/>
      <c r="G70" s="83"/>
      <c r="H70" s="130"/>
    </row>
    <row r="71" spans="1:8" ht="15.6" x14ac:dyDescent="0.3">
      <c r="A71" s="24"/>
      <c r="B71" s="25"/>
      <c r="C71" s="26"/>
      <c r="D71" s="39"/>
      <c r="E71" s="39"/>
      <c r="F71" s="39"/>
      <c r="G71" s="83"/>
      <c r="H71" s="130"/>
    </row>
    <row r="72" spans="1:8" ht="15.6" x14ac:dyDescent="0.3">
      <c r="A72" s="80"/>
      <c r="B72" s="15"/>
      <c r="C72" s="16"/>
      <c r="D72" s="14" t="s">
        <v>410</v>
      </c>
      <c r="E72" s="26" t="s">
        <v>410</v>
      </c>
      <c r="F72" s="90" t="s">
        <v>755</v>
      </c>
      <c r="G72" s="41" t="s">
        <v>755</v>
      </c>
      <c r="H72" s="41" t="s">
        <v>756</v>
      </c>
    </row>
    <row r="73" spans="1:8" ht="15.6" x14ac:dyDescent="0.3">
      <c r="A73" s="80"/>
      <c r="B73" s="15"/>
      <c r="C73" s="16"/>
      <c r="D73" s="36" t="s">
        <v>405</v>
      </c>
      <c r="E73" s="32" t="s">
        <v>412</v>
      </c>
      <c r="F73" s="90" t="s">
        <v>405</v>
      </c>
      <c r="G73" s="41" t="s">
        <v>413</v>
      </c>
      <c r="H73" s="41" t="s">
        <v>411</v>
      </c>
    </row>
    <row r="74" spans="1:8" ht="15.6" x14ac:dyDescent="0.3">
      <c r="A74" s="19" t="s">
        <v>0</v>
      </c>
      <c r="B74" s="15"/>
      <c r="C74" s="19" t="s">
        <v>1</v>
      </c>
      <c r="D74" s="42"/>
      <c r="E74" s="36" t="s">
        <v>413</v>
      </c>
      <c r="F74" s="37"/>
      <c r="G74" s="41" t="s">
        <v>409</v>
      </c>
      <c r="H74" s="50"/>
    </row>
    <row r="75" spans="1:8" ht="15.6" x14ac:dyDescent="0.25">
      <c r="A75" s="14" t="s">
        <v>590</v>
      </c>
      <c r="B75" s="26"/>
      <c r="C75" s="26" t="s">
        <v>592</v>
      </c>
      <c r="D75" s="42"/>
      <c r="E75" s="119"/>
      <c r="F75" s="93"/>
      <c r="G75" s="50"/>
      <c r="H75" s="130"/>
    </row>
    <row r="76" spans="1:8" x14ac:dyDescent="0.25">
      <c r="A76" s="19" t="s">
        <v>591</v>
      </c>
      <c r="B76" s="15"/>
      <c r="C76" s="19" t="s">
        <v>592</v>
      </c>
      <c r="D76" s="103">
        <v>18400</v>
      </c>
      <c r="E76" s="104">
        <v>15838.6</v>
      </c>
      <c r="F76" s="131">
        <v>22200</v>
      </c>
      <c r="G76" s="104">
        <v>22083.119999999999</v>
      </c>
      <c r="H76" s="131">
        <v>33565</v>
      </c>
    </row>
    <row r="77" spans="1:8" ht="15.6" x14ac:dyDescent="0.3">
      <c r="A77" s="24" t="s">
        <v>590</v>
      </c>
      <c r="B77" s="25"/>
      <c r="C77" s="26" t="s">
        <v>421</v>
      </c>
      <c r="D77" s="102">
        <v>18400</v>
      </c>
      <c r="E77" s="41">
        <v>15838.6</v>
      </c>
      <c r="F77" s="126">
        <v>22200</v>
      </c>
      <c r="G77" s="41">
        <v>22083.119999999999</v>
      </c>
      <c r="H77" s="198">
        <v>33565</v>
      </c>
    </row>
    <row r="78" spans="1:8" x14ac:dyDescent="0.25">
      <c r="A78" s="29"/>
      <c r="B78" s="16"/>
      <c r="C78" s="15"/>
      <c r="D78" s="15"/>
      <c r="E78" s="15"/>
      <c r="F78" s="37"/>
      <c r="G78" s="37"/>
      <c r="H78" s="130"/>
    </row>
    <row r="79" spans="1:8" ht="15.6" x14ac:dyDescent="0.25">
      <c r="A79" s="14" t="s">
        <v>593</v>
      </c>
      <c r="B79" s="26"/>
      <c r="C79" s="26" t="s">
        <v>622</v>
      </c>
      <c r="D79" s="15"/>
      <c r="E79" s="15"/>
      <c r="F79" s="42"/>
      <c r="G79" s="119"/>
      <c r="H79" s="130"/>
    </row>
    <row r="80" spans="1:8" x14ac:dyDescent="0.25">
      <c r="A80" s="19" t="s">
        <v>594</v>
      </c>
      <c r="B80" s="15"/>
      <c r="C80" s="19" t="s">
        <v>595</v>
      </c>
      <c r="D80" s="103">
        <v>5400</v>
      </c>
      <c r="E80" s="104">
        <v>4465.5600000000004</v>
      </c>
      <c r="F80" s="131">
        <v>6400</v>
      </c>
      <c r="G80" s="104">
        <v>6236.16</v>
      </c>
      <c r="H80" s="131">
        <v>8300</v>
      </c>
    </row>
    <row r="81" spans="1:8" ht="15.6" x14ac:dyDescent="0.3">
      <c r="A81" s="24" t="s">
        <v>593</v>
      </c>
      <c r="B81" s="25"/>
      <c r="C81" s="26" t="s">
        <v>421</v>
      </c>
      <c r="D81" s="102">
        <v>5400</v>
      </c>
      <c r="E81" s="41">
        <v>4465.5600000000004</v>
      </c>
      <c r="F81" s="126">
        <v>6400</v>
      </c>
      <c r="G81" s="41">
        <v>6236.16</v>
      </c>
      <c r="H81" s="198">
        <v>8300</v>
      </c>
    </row>
    <row r="82" spans="1:8" x14ac:dyDescent="0.25">
      <c r="A82" s="29"/>
      <c r="B82" s="16"/>
      <c r="C82" s="15"/>
      <c r="D82" s="15"/>
      <c r="E82" s="15"/>
      <c r="F82" s="123"/>
      <c r="G82" s="37"/>
      <c r="H82" s="37"/>
    </row>
    <row r="83" spans="1:8" ht="15.6" x14ac:dyDescent="0.25">
      <c r="A83" s="14" t="s">
        <v>596</v>
      </c>
      <c r="B83" s="26"/>
      <c r="C83" s="26" t="s">
        <v>623</v>
      </c>
      <c r="D83" s="15"/>
      <c r="E83" s="15"/>
      <c r="F83" s="179"/>
      <c r="G83" s="119"/>
      <c r="H83" s="42"/>
    </row>
    <row r="84" spans="1:8" x14ac:dyDescent="0.25">
      <c r="A84" s="19" t="s">
        <v>597</v>
      </c>
      <c r="B84" s="15"/>
      <c r="C84" s="19" t="s">
        <v>598</v>
      </c>
      <c r="D84" s="103">
        <v>8300</v>
      </c>
      <c r="E84" s="104">
        <v>6867.96</v>
      </c>
      <c r="F84" s="131">
        <v>9600</v>
      </c>
      <c r="G84" s="104">
        <v>9415.2000000000007</v>
      </c>
      <c r="H84" s="131">
        <v>15150</v>
      </c>
    </row>
    <row r="85" spans="1:8" ht="15.6" x14ac:dyDescent="0.3">
      <c r="A85" s="24" t="s">
        <v>596</v>
      </c>
      <c r="B85" s="25"/>
      <c r="C85" s="26" t="s">
        <v>421</v>
      </c>
      <c r="D85" s="102">
        <v>8300</v>
      </c>
      <c r="E85" s="41">
        <v>6867.96</v>
      </c>
      <c r="F85" s="126">
        <v>9600</v>
      </c>
      <c r="G85" s="41">
        <v>9415.2000000000007</v>
      </c>
      <c r="H85" s="198">
        <v>15150</v>
      </c>
    </row>
    <row r="86" spans="1:8" x14ac:dyDescent="0.25">
      <c r="A86" s="29"/>
      <c r="B86" s="16"/>
      <c r="C86" s="15"/>
      <c r="D86" s="15"/>
      <c r="E86" s="15"/>
      <c r="F86" s="123"/>
      <c r="G86" s="37"/>
      <c r="H86" s="37"/>
    </row>
    <row r="87" spans="1:8" ht="15.6" x14ac:dyDescent="0.25">
      <c r="A87" s="14" t="s">
        <v>153</v>
      </c>
      <c r="B87" s="26"/>
      <c r="C87" s="26" t="s">
        <v>624</v>
      </c>
      <c r="D87" s="15"/>
      <c r="E87" s="15"/>
      <c r="F87" s="179"/>
      <c r="G87" s="119"/>
      <c r="H87" s="42"/>
    </row>
    <row r="88" spans="1:8" x14ac:dyDescent="0.25">
      <c r="A88" s="19" t="s">
        <v>599</v>
      </c>
      <c r="B88" s="15"/>
      <c r="C88" s="22" t="s">
        <v>624</v>
      </c>
      <c r="D88" s="93">
        <v>1500</v>
      </c>
      <c r="E88" s="50">
        <v>750</v>
      </c>
      <c r="F88" s="130">
        <v>1500</v>
      </c>
      <c r="G88" s="50">
        <v>825</v>
      </c>
      <c r="H88" s="130">
        <v>1500</v>
      </c>
    </row>
    <row r="89" spans="1:8" x14ac:dyDescent="0.25">
      <c r="A89" s="19" t="s">
        <v>600</v>
      </c>
      <c r="B89" s="15"/>
      <c r="C89" s="19" t="s">
        <v>45</v>
      </c>
      <c r="D89" s="93">
        <v>100</v>
      </c>
      <c r="E89" s="50">
        <v>72.790000000000006</v>
      </c>
      <c r="F89" s="130">
        <v>100</v>
      </c>
      <c r="G89" s="50">
        <v>80.069999999999993</v>
      </c>
      <c r="H89" s="130">
        <v>100</v>
      </c>
    </row>
    <row r="90" spans="1:8" x14ac:dyDescent="0.25">
      <c r="A90" s="19" t="s">
        <v>601</v>
      </c>
      <c r="B90" s="15"/>
      <c r="C90" s="19" t="s">
        <v>52</v>
      </c>
      <c r="D90" s="103">
        <v>300</v>
      </c>
      <c r="E90" s="104">
        <v>201.6</v>
      </c>
      <c r="F90" s="131">
        <v>300</v>
      </c>
      <c r="G90" s="104">
        <v>221.76</v>
      </c>
      <c r="H90" s="131">
        <v>300</v>
      </c>
    </row>
    <row r="91" spans="1:8" ht="15.6" x14ac:dyDescent="0.3">
      <c r="A91" s="24" t="s">
        <v>153</v>
      </c>
      <c r="B91" s="25"/>
      <c r="C91" s="26" t="s">
        <v>421</v>
      </c>
      <c r="D91" s="102">
        <v>1900</v>
      </c>
      <c r="E91" s="41">
        <f>SUM(E88:E90)</f>
        <v>1024.3899999999999</v>
      </c>
      <c r="F91" s="126">
        <f>SUM(F88:F90)</f>
        <v>1900</v>
      </c>
      <c r="G91" s="41">
        <f>SUM(G88:G90)</f>
        <v>1126.83</v>
      </c>
      <c r="H91" s="198">
        <f>SUM(H88:H90)</f>
        <v>1900</v>
      </c>
    </row>
    <row r="92" spans="1:8" x14ac:dyDescent="0.25">
      <c r="A92" s="29"/>
      <c r="B92" s="16"/>
      <c r="C92" s="15"/>
      <c r="D92" s="15"/>
      <c r="E92" s="15"/>
      <c r="F92" s="37"/>
      <c r="G92" s="37"/>
      <c r="H92" s="93"/>
    </row>
    <row r="93" spans="1:8" ht="15.6" x14ac:dyDescent="0.25">
      <c r="A93" s="14" t="s">
        <v>508</v>
      </c>
      <c r="B93" s="26"/>
      <c r="C93" s="26" t="s">
        <v>625</v>
      </c>
      <c r="D93" s="15"/>
      <c r="E93" s="15"/>
      <c r="F93" s="42"/>
      <c r="G93" s="119"/>
      <c r="H93" s="130"/>
    </row>
    <row r="94" spans="1:8" x14ac:dyDescent="0.25">
      <c r="A94" s="19" t="s">
        <v>602</v>
      </c>
      <c r="B94" s="15"/>
      <c r="C94" s="19" t="s">
        <v>603</v>
      </c>
      <c r="D94" s="103">
        <v>0</v>
      </c>
      <c r="E94" s="50"/>
      <c r="F94" s="103">
        <v>0</v>
      </c>
      <c r="G94" s="104">
        <v>0</v>
      </c>
      <c r="H94" s="103">
        <v>0</v>
      </c>
    </row>
    <row r="95" spans="1:8" ht="15.6" x14ac:dyDescent="0.3">
      <c r="A95" s="24" t="s">
        <v>508</v>
      </c>
      <c r="B95" s="25"/>
      <c r="C95" s="26" t="s">
        <v>421</v>
      </c>
      <c r="D95" s="102">
        <v>0</v>
      </c>
      <c r="E95" s="50"/>
      <c r="F95" s="102">
        <v>0</v>
      </c>
      <c r="G95" s="41">
        <v>0</v>
      </c>
      <c r="H95" s="102">
        <v>0</v>
      </c>
    </row>
    <row r="96" spans="1:8" ht="15.6" x14ac:dyDescent="0.3">
      <c r="A96" s="24"/>
      <c r="B96" s="25"/>
      <c r="C96" s="26"/>
      <c r="D96" s="39"/>
      <c r="E96" s="39"/>
      <c r="F96" s="39"/>
      <c r="G96" s="39"/>
      <c r="H96" s="93"/>
    </row>
    <row r="97" spans="1:8" ht="15.6" x14ac:dyDescent="0.3">
      <c r="A97" s="24"/>
      <c r="B97" s="25"/>
      <c r="C97" s="26"/>
      <c r="D97" s="39"/>
      <c r="E97" s="39"/>
      <c r="F97" s="39"/>
      <c r="G97" s="83"/>
      <c r="H97" s="93"/>
    </row>
    <row r="98" spans="1:8" ht="15.6" x14ac:dyDescent="0.3">
      <c r="A98" s="24"/>
      <c r="B98" s="25"/>
      <c r="C98" s="26"/>
      <c r="D98" s="39"/>
      <c r="E98" s="39"/>
      <c r="F98" s="39"/>
      <c r="G98" s="83"/>
      <c r="H98" s="93"/>
    </row>
    <row r="99" spans="1:8" ht="15.6" x14ac:dyDescent="0.3">
      <c r="A99" s="24"/>
      <c r="B99" s="25"/>
      <c r="C99" s="26"/>
      <c r="D99" s="39"/>
      <c r="E99" s="39"/>
      <c r="F99" s="39"/>
      <c r="G99" s="83"/>
      <c r="H99" s="93"/>
    </row>
    <row r="100" spans="1:8" ht="15.6" x14ac:dyDescent="0.3">
      <c r="A100" s="24"/>
      <c r="B100" s="25"/>
      <c r="C100" s="26"/>
      <c r="D100" s="39"/>
      <c r="E100" s="39"/>
      <c r="F100" s="39"/>
      <c r="G100" s="83"/>
      <c r="H100" s="93"/>
    </row>
    <row r="101" spans="1:8" ht="15.6" x14ac:dyDescent="0.3">
      <c r="A101" s="24"/>
      <c r="B101" s="25"/>
      <c r="C101" s="26"/>
      <c r="D101" s="39"/>
      <c r="E101" s="39"/>
      <c r="F101" s="39"/>
      <c r="G101" s="83"/>
      <c r="H101" s="93"/>
    </row>
    <row r="102" spans="1:8" ht="15.6" x14ac:dyDescent="0.3">
      <c r="A102" s="24"/>
      <c r="B102" s="25"/>
      <c r="C102" s="26"/>
      <c r="D102" s="39"/>
      <c r="E102" s="39"/>
      <c r="F102" s="39"/>
      <c r="G102" s="83"/>
      <c r="H102" s="93"/>
    </row>
    <row r="103" spans="1:8" ht="15.6" x14ac:dyDescent="0.3">
      <c r="A103" s="24"/>
      <c r="B103" s="25"/>
      <c r="C103" s="26"/>
      <c r="D103" s="39"/>
      <c r="E103" s="39"/>
      <c r="F103" s="39"/>
      <c r="G103" s="83"/>
      <c r="H103" s="93"/>
    </row>
    <row r="104" spans="1:8" ht="15.6" x14ac:dyDescent="0.3">
      <c r="A104" s="24"/>
      <c r="B104" s="25"/>
      <c r="C104" s="26"/>
      <c r="D104" s="39"/>
      <c r="E104" s="39"/>
      <c r="F104" s="39"/>
      <c r="G104" s="83"/>
      <c r="H104" s="93"/>
    </row>
    <row r="105" spans="1:8" ht="15.6" x14ac:dyDescent="0.3">
      <c r="A105" s="24"/>
      <c r="B105" s="25"/>
      <c r="C105" s="26"/>
      <c r="D105" s="39"/>
      <c r="E105" s="39"/>
      <c r="F105" s="39"/>
      <c r="G105" s="83"/>
      <c r="H105" s="93"/>
    </row>
    <row r="106" spans="1:8" ht="15.6" x14ac:dyDescent="0.3">
      <c r="A106" s="80"/>
      <c r="B106" s="15"/>
      <c r="C106" s="16"/>
      <c r="D106" s="14" t="s">
        <v>410</v>
      </c>
      <c r="E106" s="26" t="s">
        <v>410</v>
      </c>
      <c r="F106" s="90" t="s">
        <v>755</v>
      </c>
      <c r="G106" s="41" t="s">
        <v>755</v>
      </c>
      <c r="H106" s="41" t="s">
        <v>756</v>
      </c>
    </row>
    <row r="107" spans="1:8" ht="15.6" x14ac:dyDescent="0.3">
      <c r="A107" s="80"/>
      <c r="B107" s="15"/>
      <c r="C107" s="16"/>
      <c r="D107" s="36" t="s">
        <v>405</v>
      </c>
      <c r="E107" s="32" t="s">
        <v>412</v>
      </c>
      <c r="F107" s="90" t="s">
        <v>405</v>
      </c>
      <c r="G107" s="41" t="s">
        <v>413</v>
      </c>
      <c r="H107" s="41" t="s">
        <v>411</v>
      </c>
    </row>
    <row r="108" spans="1:8" ht="15.6" x14ac:dyDescent="0.3">
      <c r="A108" s="19" t="s">
        <v>0</v>
      </c>
      <c r="B108" s="15"/>
      <c r="C108" s="19" t="s">
        <v>1</v>
      </c>
      <c r="D108" s="42"/>
      <c r="E108" s="36" t="s">
        <v>413</v>
      </c>
      <c r="F108" s="37"/>
      <c r="G108" s="41" t="s">
        <v>409</v>
      </c>
      <c r="H108" s="50"/>
    </row>
    <row r="109" spans="1:8" ht="15.6" x14ac:dyDescent="0.25">
      <c r="A109" s="14" t="s">
        <v>689</v>
      </c>
      <c r="B109" s="15"/>
      <c r="C109" s="26" t="s">
        <v>614</v>
      </c>
      <c r="D109" s="42"/>
      <c r="E109" s="119"/>
      <c r="F109" s="93"/>
      <c r="G109" s="50"/>
      <c r="H109" s="93"/>
    </row>
    <row r="110" spans="1:8" x14ac:dyDescent="0.25">
      <c r="A110" s="19" t="s">
        <v>690</v>
      </c>
      <c r="B110" s="15"/>
      <c r="C110" s="19" t="s">
        <v>695</v>
      </c>
      <c r="D110" s="93">
        <v>12225</v>
      </c>
      <c r="E110" s="50">
        <v>12224.99</v>
      </c>
      <c r="F110" s="93">
        <v>12450</v>
      </c>
      <c r="G110" s="50">
        <v>12449.99</v>
      </c>
      <c r="H110" s="196">
        <v>13200</v>
      </c>
    </row>
    <row r="111" spans="1:8" x14ac:dyDescent="0.25">
      <c r="A111" s="19" t="s">
        <v>691</v>
      </c>
      <c r="B111" s="15"/>
      <c r="C111" s="19" t="s">
        <v>45</v>
      </c>
      <c r="D111" s="93">
        <v>935</v>
      </c>
      <c r="E111" s="50">
        <v>935.16</v>
      </c>
      <c r="F111" s="93">
        <v>952</v>
      </c>
      <c r="G111" s="50">
        <v>935.85</v>
      </c>
      <c r="H111" s="196">
        <v>1010</v>
      </c>
    </row>
    <row r="112" spans="1:8" x14ac:dyDescent="0.25">
      <c r="A112" s="19" t="s">
        <v>692</v>
      </c>
      <c r="B112" s="15"/>
      <c r="C112" s="19" t="s">
        <v>47</v>
      </c>
      <c r="D112" s="93">
        <v>734</v>
      </c>
      <c r="E112" s="50">
        <v>733.44</v>
      </c>
      <c r="F112" s="93">
        <v>747</v>
      </c>
      <c r="G112" s="50">
        <v>747</v>
      </c>
      <c r="H112" s="196">
        <v>792</v>
      </c>
    </row>
    <row r="113" spans="1:8" x14ac:dyDescent="0.25">
      <c r="A113" s="19" t="s">
        <v>693</v>
      </c>
      <c r="B113" s="15"/>
      <c r="C113" s="19" t="s">
        <v>49</v>
      </c>
      <c r="D113" s="93">
        <v>0</v>
      </c>
      <c r="E113" s="50">
        <v>1.8</v>
      </c>
      <c r="F113" s="93">
        <v>4007</v>
      </c>
      <c r="G113" s="50">
        <v>4008.7</v>
      </c>
      <c r="H113" s="196">
        <v>4007</v>
      </c>
    </row>
    <row r="114" spans="1:8" x14ac:dyDescent="0.25">
      <c r="A114" s="19" t="s">
        <v>694</v>
      </c>
      <c r="B114" s="15"/>
      <c r="C114" s="19" t="s">
        <v>364</v>
      </c>
      <c r="D114" s="103">
        <v>0</v>
      </c>
      <c r="E114" s="104">
        <v>0</v>
      </c>
      <c r="F114" s="103">
        <v>0</v>
      </c>
      <c r="G114" s="104">
        <v>0</v>
      </c>
      <c r="H114" s="197">
        <v>0</v>
      </c>
    </row>
    <row r="115" spans="1:8" ht="15.6" x14ac:dyDescent="0.3">
      <c r="A115" s="24" t="s">
        <v>556</v>
      </c>
      <c r="B115" s="16"/>
      <c r="C115" s="26" t="s">
        <v>421</v>
      </c>
      <c r="D115" s="102">
        <f>SUM(D110:D114)</f>
        <v>13894</v>
      </c>
      <c r="E115" s="41">
        <f>SUM(E110:E114)</f>
        <v>13895.39</v>
      </c>
      <c r="F115" s="102">
        <f>SUM(F110:F114)</f>
        <v>18156</v>
      </c>
      <c r="G115" s="41">
        <f>SUM(G110:G114)</f>
        <v>18141.54</v>
      </c>
      <c r="H115" s="198">
        <f>SUM(H110:H114)</f>
        <v>19009</v>
      </c>
    </row>
    <row r="116" spans="1:8" ht="15.6" x14ac:dyDescent="0.25">
      <c r="A116" s="24"/>
      <c r="B116" s="16"/>
      <c r="C116" s="26"/>
      <c r="D116" s="39"/>
      <c r="E116" s="39"/>
      <c r="F116" s="39"/>
      <c r="G116" s="83"/>
      <c r="H116" s="93"/>
    </row>
    <row r="117" spans="1:8" ht="15.6" x14ac:dyDescent="0.25">
      <c r="A117" s="24"/>
      <c r="B117" s="16"/>
      <c r="C117" s="182"/>
      <c r="D117" s="181" t="s">
        <v>414</v>
      </c>
      <c r="E117" s="181" t="s">
        <v>415</v>
      </c>
      <c r="F117" s="181" t="s">
        <v>615</v>
      </c>
      <c r="G117" s="199" t="s">
        <v>616</v>
      </c>
      <c r="H117" s="93"/>
    </row>
    <row r="118" spans="1:8" ht="15.6" x14ac:dyDescent="0.25">
      <c r="A118" s="24"/>
      <c r="B118" s="16"/>
      <c r="C118" s="182" t="s">
        <v>787</v>
      </c>
      <c r="D118" s="183">
        <v>13200</v>
      </c>
      <c r="E118" s="183">
        <f t="shared" ref="E118" si="2">D118*0.0765</f>
        <v>1009.8</v>
      </c>
      <c r="F118" s="183">
        <f t="shared" ref="F118" si="3">D118*0.06</f>
        <v>792</v>
      </c>
      <c r="G118" s="201">
        <v>4007</v>
      </c>
      <c r="H118" s="93"/>
    </row>
    <row r="119" spans="1:8" x14ac:dyDescent="0.25">
      <c r="A119" s="29"/>
      <c r="B119" s="16"/>
      <c r="C119" s="15"/>
      <c r="D119" s="15"/>
      <c r="E119" s="15"/>
      <c r="F119" s="37"/>
      <c r="G119" s="82"/>
      <c r="H119" s="93"/>
    </row>
    <row r="120" spans="1:8" ht="15.6" x14ac:dyDescent="0.25">
      <c r="A120" s="14" t="s">
        <v>604</v>
      </c>
      <c r="B120" s="26"/>
      <c r="C120" s="14" t="s">
        <v>606</v>
      </c>
      <c r="D120" s="15"/>
      <c r="E120" s="15"/>
      <c r="F120" s="42"/>
      <c r="G120" s="119"/>
      <c r="H120" s="130"/>
    </row>
    <row r="121" spans="1:8" x14ac:dyDescent="0.25">
      <c r="A121" s="19" t="s">
        <v>605</v>
      </c>
      <c r="B121" s="15"/>
      <c r="C121" s="19" t="s">
        <v>606</v>
      </c>
      <c r="D121" s="93">
        <v>3500</v>
      </c>
      <c r="E121" s="50">
        <v>0</v>
      </c>
      <c r="F121" s="93">
        <v>3500</v>
      </c>
      <c r="G121" s="50">
        <v>0</v>
      </c>
      <c r="H121" s="196">
        <v>3500</v>
      </c>
    </row>
    <row r="122" spans="1:8" x14ac:dyDescent="0.25">
      <c r="A122" s="19" t="s">
        <v>607</v>
      </c>
      <c r="B122" s="15"/>
      <c r="C122" s="19" t="s">
        <v>178</v>
      </c>
      <c r="D122" s="103">
        <v>0</v>
      </c>
      <c r="E122" s="104">
        <v>0</v>
      </c>
      <c r="F122" s="103">
        <v>0</v>
      </c>
      <c r="G122" s="104">
        <v>0</v>
      </c>
      <c r="H122" s="197">
        <v>0</v>
      </c>
    </row>
    <row r="123" spans="1:8" ht="15.6" x14ac:dyDescent="0.3">
      <c r="A123" s="24" t="s">
        <v>604</v>
      </c>
      <c r="B123" s="25"/>
      <c r="C123" s="26" t="s">
        <v>421</v>
      </c>
      <c r="D123" s="102">
        <v>3500</v>
      </c>
      <c r="E123" s="41">
        <v>0</v>
      </c>
      <c r="F123" s="102">
        <v>3500</v>
      </c>
      <c r="G123" s="41">
        <v>0</v>
      </c>
      <c r="H123" s="198">
        <f>SUM(H121:H122)</f>
        <v>3500</v>
      </c>
    </row>
    <row r="124" spans="1:8" ht="15.6" x14ac:dyDescent="0.3">
      <c r="A124" s="24"/>
      <c r="B124" s="25"/>
      <c r="C124" s="26"/>
      <c r="D124" s="39"/>
      <c r="E124" s="39"/>
      <c r="F124" s="39"/>
      <c r="G124" s="39"/>
      <c r="H124" s="39"/>
    </row>
    <row r="125" spans="1:8" ht="15.6" x14ac:dyDescent="0.3">
      <c r="A125" s="19"/>
      <c r="B125" s="15"/>
      <c r="C125" s="19"/>
      <c r="D125" s="42"/>
      <c r="E125" s="36"/>
      <c r="F125" s="26"/>
      <c r="G125" s="118"/>
      <c r="H125" s="26"/>
    </row>
    <row r="126" spans="1:8" ht="15.6" x14ac:dyDescent="0.25">
      <c r="A126" s="14" t="s">
        <v>608</v>
      </c>
      <c r="B126" s="26"/>
      <c r="C126" s="14" t="s">
        <v>610</v>
      </c>
      <c r="D126" s="15"/>
      <c r="E126" s="15"/>
      <c r="F126" s="42"/>
      <c r="G126" s="119"/>
      <c r="H126" s="42"/>
    </row>
    <row r="127" spans="1:8" x14ac:dyDescent="0.25">
      <c r="A127" s="19" t="s">
        <v>609</v>
      </c>
      <c r="B127" s="15"/>
      <c r="C127" s="19" t="s">
        <v>610</v>
      </c>
      <c r="D127" s="103">
        <v>2000</v>
      </c>
      <c r="E127" s="104">
        <v>0</v>
      </c>
      <c r="F127" s="131">
        <v>2000</v>
      </c>
      <c r="G127" s="104">
        <v>0</v>
      </c>
      <c r="H127" s="197">
        <v>2000</v>
      </c>
    </row>
    <row r="128" spans="1:8" ht="15.6" x14ac:dyDescent="0.3">
      <c r="A128" s="24" t="s">
        <v>608</v>
      </c>
      <c r="B128" s="25"/>
      <c r="C128" s="26" t="s">
        <v>421</v>
      </c>
      <c r="D128" s="102">
        <v>2000</v>
      </c>
      <c r="E128" s="41">
        <v>0</v>
      </c>
      <c r="F128" s="126">
        <v>2000</v>
      </c>
      <c r="G128" s="41">
        <v>0</v>
      </c>
      <c r="H128" s="198">
        <v>2000</v>
      </c>
    </row>
    <row r="129" spans="1:8" x14ac:dyDescent="0.25">
      <c r="A129" s="29"/>
      <c r="B129" s="16"/>
      <c r="C129" s="15"/>
      <c r="D129" s="15"/>
      <c r="E129" s="15"/>
      <c r="F129" s="123"/>
      <c r="G129" s="82"/>
      <c r="H129" s="37"/>
    </row>
    <row r="130" spans="1:8" ht="15.6" x14ac:dyDescent="0.25">
      <c r="A130" s="14" t="s">
        <v>611</v>
      </c>
      <c r="B130" s="26"/>
      <c r="C130" s="26" t="s">
        <v>626</v>
      </c>
      <c r="D130" s="15"/>
      <c r="E130" s="15"/>
      <c r="F130" s="179"/>
      <c r="G130" s="119"/>
      <c r="H130" s="42"/>
    </row>
    <row r="131" spans="1:8" x14ac:dyDescent="0.25">
      <c r="A131" s="19" t="s">
        <v>612</v>
      </c>
      <c r="B131" s="15"/>
      <c r="C131" s="19" t="s">
        <v>178</v>
      </c>
      <c r="D131" s="103">
        <v>3500</v>
      </c>
      <c r="E131" s="104">
        <v>0</v>
      </c>
      <c r="F131" s="131">
        <v>3500</v>
      </c>
      <c r="G131" s="104">
        <v>0</v>
      </c>
      <c r="H131" s="197">
        <v>3500</v>
      </c>
    </row>
    <row r="132" spans="1:8" ht="15.6" x14ac:dyDescent="0.3">
      <c r="A132" s="24" t="s">
        <v>611</v>
      </c>
      <c r="B132" s="25"/>
      <c r="C132" s="26" t="s">
        <v>421</v>
      </c>
      <c r="D132" s="102">
        <v>3500</v>
      </c>
      <c r="E132" s="41">
        <v>0</v>
      </c>
      <c r="F132" s="126">
        <v>3500</v>
      </c>
      <c r="G132" s="41">
        <v>0</v>
      </c>
      <c r="H132" s="198">
        <v>3500</v>
      </c>
    </row>
    <row r="133" spans="1:8" x14ac:dyDescent="0.25">
      <c r="A133" s="29"/>
      <c r="B133" s="16"/>
      <c r="C133" s="15"/>
      <c r="D133" s="15"/>
      <c r="E133" s="15"/>
      <c r="F133" s="37"/>
      <c r="G133" s="37"/>
      <c r="H133" s="93"/>
    </row>
    <row r="134" spans="1:8" ht="15.6" x14ac:dyDescent="0.3">
      <c r="A134" s="14" t="s">
        <v>403</v>
      </c>
      <c r="B134" s="15"/>
      <c r="C134" s="16"/>
      <c r="D134" s="124">
        <v>264431</v>
      </c>
      <c r="E134" s="124">
        <v>285264.21999999997</v>
      </c>
      <c r="F134" s="124">
        <v>336710</v>
      </c>
      <c r="G134" s="124">
        <v>314632.27</v>
      </c>
      <c r="H134" s="174">
        <v>383165</v>
      </c>
    </row>
    <row r="135" spans="1:8" x14ac:dyDescent="0.25">
      <c r="A135" s="16"/>
      <c r="B135" s="16"/>
      <c r="C135" s="16"/>
      <c r="D135" s="42"/>
      <c r="E135" s="42"/>
      <c r="F135" s="42"/>
      <c r="G135" s="50"/>
      <c r="H135" s="93"/>
    </row>
    <row r="136" spans="1:8" x14ac:dyDescent="0.25">
      <c r="A136" s="16"/>
      <c r="B136" s="16"/>
      <c r="C136" s="16"/>
      <c r="D136" s="42"/>
      <c r="E136" s="42"/>
      <c r="F136" s="42"/>
      <c r="G136" s="50"/>
      <c r="H136" s="93"/>
    </row>
    <row r="137" spans="1:8" x14ac:dyDescent="0.25">
      <c r="A137" s="2"/>
      <c r="B137" s="2"/>
      <c r="C137" s="2"/>
      <c r="D137" s="85"/>
      <c r="E137" s="85"/>
      <c r="F137" s="85"/>
      <c r="G137" s="120"/>
      <c r="H137" s="98"/>
    </row>
    <row r="138" spans="1:8" x14ac:dyDescent="0.25">
      <c r="A138" s="2"/>
      <c r="B138" s="2"/>
      <c r="C138" s="2"/>
      <c r="D138" s="85"/>
      <c r="E138" s="85"/>
      <c r="F138" s="85"/>
      <c r="G138" s="120"/>
      <c r="H138" s="98"/>
    </row>
  </sheetData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25"/>
  <sheetViews>
    <sheetView workbookViewId="0">
      <selection activeCell="F19" sqref="F19"/>
    </sheetView>
  </sheetViews>
  <sheetFormatPr defaultColWidth="43.88671875" defaultRowHeight="15" x14ac:dyDescent="0.25"/>
  <cols>
    <col min="1" max="1" width="26.5546875" style="1" customWidth="1"/>
    <col min="2" max="2" width="43.6640625" style="1" bestFit="1" customWidth="1"/>
    <col min="3" max="3" width="15.88671875" style="43" customWidth="1"/>
    <col min="4" max="4" width="18" style="43" customWidth="1"/>
    <col min="5" max="5" width="17.33203125" style="43" bestFit="1" customWidth="1"/>
    <col min="6" max="6" width="21.33203125" style="97" customWidth="1"/>
    <col min="7" max="7" width="23.33203125" style="94" customWidth="1"/>
    <col min="8" max="16384" width="43.88671875" style="1"/>
  </cols>
  <sheetData>
    <row r="1" spans="1:7" x14ac:dyDescent="0.25">
      <c r="A1" s="19"/>
      <c r="B1" s="15"/>
      <c r="C1" s="42"/>
      <c r="D1" s="42"/>
      <c r="E1" s="93"/>
      <c r="F1" s="50"/>
      <c r="G1" s="93"/>
    </row>
    <row r="2" spans="1:7" ht="15.6" x14ac:dyDescent="0.3">
      <c r="A2" s="14" t="s">
        <v>642</v>
      </c>
      <c r="B2" s="15"/>
      <c r="C2" s="18" t="s">
        <v>410</v>
      </c>
      <c r="D2" s="18" t="s">
        <v>410</v>
      </c>
      <c r="E2" s="102" t="s">
        <v>755</v>
      </c>
      <c r="F2" s="102" t="s">
        <v>755</v>
      </c>
      <c r="G2" s="102" t="s">
        <v>756</v>
      </c>
    </row>
    <row r="3" spans="1:7" ht="15.6" x14ac:dyDescent="0.3">
      <c r="A3" s="16"/>
      <c r="B3" s="16"/>
      <c r="C3" s="17" t="s">
        <v>405</v>
      </c>
      <c r="D3" s="25" t="s">
        <v>412</v>
      </c>
      <c r="E3" s="102" t="s">
        <v>405</v>
      </c>
      <c r="F3" s="117" t="s">
        <v>409</v>
      </c>
      <c r="G3" s="107" t="s">
        <v>411</v>
      </c>
    </row>
    <row r="4" spans="1:7" ht="15.6" x14ac:dyDescent="0.25">
      <c r="A4" s="24"/>
      <c r="B4" s="26"/>
      <c r="C4" s="15"/>
      <c r="E4" s="93"/>
      <c r="F4" s="50"/>
      <c r="G4" s="93"/>
    </row>
    <row r="5" spans="1:7" x14ac:dyDescent="0.25">
      <c r="A5" s="46" t="s">
        <v>0</v>
      </c>
      <c r="B5" s="46" t="s">
        <v>451</v>
      </c>
      <c r="C5" s="46"/>
      <c r="D5" s="46"/>
      <c r="E5" s="93"/>
      <c r="F5" s="50"/>
      <c r="G5" s="93"/>
    </row>
    <row r="6" spans="1:7" x14ac:dyDescent="0.25">
      <c r="A6" s="19" t="s">
        <v>627</v>
      </c>
      <c r="B6" s="19" t="s">
        <v>628</v>
      </c>
      <c r="C6" s="93">
        <v>190000</v>
      </c>
      <c r="D6" s="50">
        <v>202085.69</v>
      </c>
      <c r="E6" s="130">
        <v>185000</v>
      </c>
      <c r="F6" s="50">
        <v>216879.67</v>
      </c>
      <c r="G6" s="93">
        <v>210000</v>
      </c>
    </row>
    <row r="7" spans="1:7" x14ac:dyDescent="0.25">
      <c r="A7" s="19" t="s">
        <v>629</v>
      </c>
      <c r="B7" s="19" t="s">
        <v>543</v>
      </c>
      <c r="C7" s="93">
        <v>0</v>
      </c>
      <c r="D7" s="50">
        <v>0</v>
      </c>
      <c r="E7" s="42"/>
      <c r="F7" s="50">
        <v>0</v>
      </c>
      <c r="G7" s="93">
        <v>0</v>
      </c>
    </row>
    <row r="8" spans="1:7" x14ac:dyDescent="0.25">
      <c r="A8" s="19" t="s">
        <v>630</v>
      </c>
      <c r="B8" s="19" t="s">
        <v>456</v>
      </c>
      <c r="C8" s="93">
        <v>0</v>
      </c>
      <c r="D8" s="50">
        <v>1290.3699999999999</v>
      </c>
      <c r="E8" s="42"/>
      <c r="F8" s="50">
        <v>605.87</v>
      </c>
      <c r="G8" s="93">
        <v>0</v>
      </c>
    </row>
    <row r="9" spans="1:7" x14ac:dyDescent="0.25">
      <c r="A9" s="19" t="s">
        <v>631</v>
      </c>
      <c r="B9" s="19" t="s">
        <v>457</v>
      </c>
      <c r="C9" s="93">
        <v>0</v>
      </c>
      <c r="D9" s="50">
        <v>0</v>
      </c>
      <c r="E9" s="42"/>
      <c r="F9" s="50">
        <v>0</v>
      </c>
      <c r="G9" s="93">
        <v>0</v>
      </c>
    </row>
    <row r="10" spans="1:7" x14ac:dyDescent="0.25">
      <c r="A10" s="19" t="s">
        <v>632</v>
      </c>
      <c r="B10" s="19" t="s">
        <v>459</v>
      </c>
      <c r="C10" s="93">
        <v>0</v>
      </c>
      <c r="D10" s="50">
        <v>0</v>
      </c>
      <c r="E10" s="42"/>
      <c r="F10" s="50">
        <v>0</v>
      </c>
      <c r="G10" s="93">
        <v>0</v>
      </c>
    </row>
    <row r="11" spans="1:7" x14ac:dyDescent="0.25">
      <c r="A11" s="19" t="s">
        <v>633</v>
      </c>
      <c r="B11" s="19" t="s">
        <v>549</v>
      </c>
      <c r="C11" s="93">
        <v>0</v>
      </c>
      <c r="D11" s="50">
        <v>978.82</v>
      </c>
      <c r="E11" s="42"/>
      <c r="F11" s="50">
        <v>722.31</v>
      </c>
      <c r="G11" s="93">
        <v>0</v>
      </c>
    </row>
    <row r="12" spans="1:7" x14ac:dyDescent="0.25">
      <c r="A12" s="19" t="s">
        <v>634</v>
      </c>
      <c r="B12" s="19" t="s">
        <v>463</v>
      </c>
      <c r="C12" s="93">
        <v>0</v>
      </c>
      <c r="D12" s="50">
        <v>0</v>
      </c>
      <c r="E12" s="42"/>
      <c r="F12" s="50">
        <v>0</v>
      </c>
      <c r="G12" s="93">
        <v>0</v>
      </c>
    </row>
    <row r="13" spans="1:7" x14ac:dyDescent="0.25">
      <c r="A13" s="19" t="s">
        <v>635</v>
      </c>
      <c r="B13" s="19" t="s">
        <v>636</v>
      </c>
      <c r="C13" s="93">
        <v>400</v>
      </c>
      <c r="D13" s="50">
        <v>588.6</v>
      </c>
      <c r="E13" s="42"/>
      <c r="F13" s="50">
        <v>799.98</v>
      </c>
      <c r="G13" s="93">
        <v>400</v>
      </c>
    </row>
    <row r="14" spans="1:7" x14ac:dyDescent="0.25">
      <c r="A14" s="19" t="s">
        <v>637</v>
      </c>
      <c r="B14" s="19" t="s">
        <v>467</v>
      </c>
      <c r="C14" s="93">
        <v>400</v>
      </c>
      <c r="D14" s="50">
        <v>672</v>
      </c>
      <c r="E14" s="42"/>
      <c r="F14" s="50">
        <v>1056</v>
      </c>
      <c r="G14" s="93">
        <v>400</v>
      </c>
    </row>
    <row r="15" spans="1:7" x14ac:dyDescent="0.25">
      <c r="A15" s="19" t="s">
        <v>638</v>
      </c>
      <c r="B15" s="19" t="s">
        <v>469</v>
      </c>
      <c r="C15" s="93">
        <v>0</v>
      </c>
      <c r="D15" s="50">
        <v>0</v>
      </c>
      <c r="E15" s="42"/>
      <c r="F15" s="50">
        <v>0</v>
      </c>
      <c r="G15" s="93">
        <v>0</v>
      </c>
    </row>
    <row r="16" spans="1:7" x14ac:dyDescent="0.25">
      <c r="A16" s="19" t="s">
        <v>639</v>
      </c>
      <c r="B16" s="19" t="s">
        <v>640</v>
      </c>
      <c r="C16" s="93">
        <v>0</v>
      </c>
      <c r="D16" s="50">
        <v>0</v>
      </c>
      <c r="E16" s="42"/>
      <c r="F16" s="50">
        <v>0</v>
      </c>
      <c r="G16" s="93">
        <v>0</v>
      </c>
    </row>
    <row r="17" spans="1:7" x14ac:dyDescent="0.25">
      <c r="A17" s="178" t="s">
        <v>726</v>
      </c>
      <c r="B17" s="178" t="s">
        <v>725</v>
      </c>
      <c r="C17" s="93"/>
      <c r="D17" s="50">
        <v>43307</v>
      </c>
      <c r="E17" s="130">
        <v>85000</v>
      </c>
      <c r="F17" s="50">
        <v>96455</v>
      </c>
      <c r="G17" s="93">
        <v>125000</v>
      </c>
    </row>
    <row r="18" spans="1:7" x14ac:dyDescent="0.25">
      <c r="A18" s="178" t="s">
        <v>853</v>
      </c>
      <c r="B18" s="178" t="s">
        <v>764</v>
      </c>
      <c r="C18" s="93"/>
      <c r="D18" s="50"/>
      <c r="E18" s="130"/>
      <c r="F18" s="50">
        <v>1050</v>
      </c>
      <c r="G18" s="93"/>
    </row>
    <row r="19" spans="1:7" x14ac:dyDescent="0.25">
      <c r="A19" s="19" t="s">
        <v>641</v>
      </c>
      <c r="B19" s="19" t="s">
        <v>494</v>
      </c>
      <c r="C19" s="103">
        <v>0</v>
      </c>
      <c r="D19" s="104">
        <v>0</v>
      </c>
      <c r="E19" s="103">
        <v>0</v>
      </c>
      <c r="F19" s="104">
        <v>0</v>
      </c>
      <c r="G19" s="103">
        <v>0</v>
      </c>
    </row>
    <row r="20" spans="1:7" ht="15.6" x14ac:dyDescent="0.3">
      <c r="A20" s="16"/>
      <c r="B20" s="25" t="s">
        <v>421</v>
      </c>
      <c r="C20" s="102">
        <f>SUM(C6:C19)</f>
        <v>190800</v>
      </c>
      <c r="D20" s="41">
        <f>SUM(D6:D19)</f>
        <v>248922.48</v>
      </c>
      <c r="E20" s="126">
        <f>SUM(E6:E19)</f>
        <v>270000</v>
      </c>
      <c r="F20" s="41">
        <f>SUM(F6:F19)</f>
        <v>317568.83</v>
      </c>
      <c r="G20" s="174">
        <f>SUM(G6:G19)</f>
        <v>335800</v>
      </c>
    </row>
    <row r="21" spans="1:7" ht="15.6" x14ac:dyDescent="0.3">
      <c r="A21" s="137"/>
      <c r="B21" s="15"/>
      <c r="C21" s="15"/>
      <c r="D21" s="15"/>
      <c r="E21" s="26"/>
      <c r="F21" s="50"/>
      <c r="G21" s="126"/>
    </row>
    <row r="22" spans="1:7" ht="15.6" x14ac:dyDescent="0.3">
      <c r="A22" s="139" t="s">
        <v>785</v>
      </c>
      <c r="B22" s="159"/>
      <c r="C22" s="159"/>
      <c r="D22" s="74"/>
      <c r="E22" s="77"/>
      <c r="F22" s="50"/>
      <c r="G22" s="107"/>
    </row>
    <row r="23" spans="1:7" ht="15.6" x14ac:dyDescent="0.3">
      <c r="A23" s="48" t="s">
        <v>786</v>
      </c>
      <c r="B23" s="213" t="s">
        <v>844</v>
      </c>
      <c r="C23" s="42"/>
      <c r="D23" s="42"/>
      <c r="E23" s="15"/>
      <c r="F23" s="50"/>
      <c r="G23" s="107"/>
    </row>
    <row r="24" spans="1:7" ht="15.6" x14ac:dyDescent="0.3">
      <c r="A24" s="175">
        <v>28526</v>
      </c>
      <c r="B24" s="212" t="s">
        <v>827</v>
      </c>
      <c r="C24" s="42"/>
      <c r="D24" s="42"/>
      <c r="E24" s="14"/>
      <c r="F24" s="124"/>
      <c r="G24" s="126"/>
    </row>
    <row r="25" spans="1:7" ht="15.6" x14ac:dyDescent="0.3">
      <c r="A25" s="16"/>
      <c r="B25" s="212" t="s">
        <v>845</v>
      </c>
      <c r="C25" s="42"/>
      <c r="D25" s="42"/>
      <c r="E25" s="37"/>
      <c r="F25" s="37"/>
      <c r="G25" s="93"/>
    </row>
  </sheetData>
  <pageMargins left="0.7" right="0.7" top="0.75" bottom="0.75" header="0.3" footer="0.3"/>
  <pageSetup paperSize="5"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1"/>
  <sheetViews>
    <sheetView workbookViewId="0">
      <selection activeCell="F15" sqref="F15"/>
    </sheetView>
  </sheetViews>
  <sheetFormatPr defaultRowHeight="15" x14ac:dyDescent="0.25"/>
  <cols>
    <col min="1" max="1" width="24.44140625" bestFit="1" customWidth="1"/>
    <col min="2" max="2" width="39" bestFit="1" customWidth="1"/>
    <col min="3" max="4" width="20" style="52" customWidth="1"/>
    <col min="5" max="5" width="11.44140625" bestFit="1" customWidth="1"/>
    <col min="6" max="6" width="24.33203125" style="163" bestFit="1" customWidth="1"/>
    <col min="7" max="7" width="17.33203125" style="94" bestFit="1" customWidth="1"/>
  </cols>
  <sheetData>
    <row r="1" spans="1:7" ht="15.6" x14ac:dyDescent="0.3">
      <c r="A1" s="19"/>
      <c r="B1" s="15"/>
      <c r="C1" s="14" t="s">
        <v>410</v>
      </c>
      <c r="D1" s="26" t="s">
        <v>410</v>
      </c>
      <c r="E1" s="90" t="s">
        <v>755</v>
      </c>
      <c r="F1" s="160" t="s">
        <v>755</v>
      </c>
      <c r="G1" s="41" t="s">
        <v>756</v>
      </c>
    </row>
    <row r="2" spans="1:7" ht="15.6" x14ac:dyDescent="0.3">
      <c r="A2" s="80" t="s">
        <v>657</v>
      </c>
      <c r="B2" s="16"/>
      <c r="C2" s="36" t="s">
        <v>405</v>
      </c>
      <c r="D2" s="32" t="s">
        <v>412</v>
      </c>
      <c r="E2" s="90" t="s">
        <v>405</v>
      </c>
      <c r="F2" s="160" t="s">
        <v>413</v>
      </c>
      <c r="G2" s="41" t="s">
        <v>411</v>
      </c>
    </row>
    <row r="3" spans="1:7" s="88" customFormat="1" ht="15.6" x14ac:dyDescent="0.3">
      <c r="A3" s="19" t="s">
        <v>0</v>
      </c>
      <c r="B3" s="19" t="s">
        <v>1</v>
      </c>
      <c r="C3" s="42"/>
      <c r="D3" s="36" t="s">
        <v>413</v>
      </c>
      <c r="E3" s="37"/>
      <c r="F3" s="160" t="s">
        <v>409</v>
      </c>
      <c r="G3" s="50"/>
    </row>
    <row r="4" spans="1:7" s="88" customFormat="1" ht="15.6" x14ac:dyDescent="0.3">
      <c r="A4" s="14" t="s">
        <v>643</v>
      </c>
      <c r="B4" s="15"/>
      <c r="C4" s="89"/>
      <c r="D4" s="91"/>
      <c r="E4" s="93"/>
      <c r="F4" s="161"/>
      <c r="G4" s="93"/>
    </row>
    <row r="5" spans="1:7" s="88" customFormat="1" x14ac:dyDescent="0.25">
      <c r="A5" s="19" t="s">
        <v>644</v>
      </c>
      <c r="B5" s="19" t="s">
        <v>100</v>
      </c>
      <c r="C5" s="93">
        <v>36358</v>
      </c>
      <c r="D5" s="93">
        <v>34115.449999999997</v>
      </c>
      <c r="E5" s="93">
        <v>37880</v>
      </c>
      <c r="F5" s="161">
        <v>37650</v>
      </c>
      <c r="G5" s="93">
        <v>37512</v>
      </c>
    </row>
    <row r="6" spans="1:7" s="88" customFormat="1" x14ac:dyDescent="0.25">
      <c r="A6" s="19" t="s">
        <v>645</v>
      </c>
      <c r="B6" s="19" t="s">
        <v>264</v>
      </c>
      <c r="C6" s="93">
        <v>500</v>
      </c>
      <c r="D6" s="93">
        <v>596.20000000000005</v>
      </c>
      <c r="E6" s="93">
        <v>600</v>
      </c>
      <c r="F6" s="161">
        <v>400</v>
      </c>
      <c r="G6" s="93">
        <v>600</v>
      </c>
    </row>
    <row r="7" spans="1:7" s="88" customFormat="1" x14ac:dyDescent="0.25">
      <c r="A7" s="19" t="s">
        <v>646</v>
      </c>
      <c r="B7" s="19" t="s">
        <v>45</v>
      </c>
      <c r="C7" s="93">
        <v>2782</v>
      </c>
      <c r="D7" s="93">
        <v>2541.5</v>
      </c>
      <c r="E7" s="93">
        <v>2899</v>
      </c>
      <c r="F7" s="161">
        <v>2630.34</v>
      </c>
      <c r="G7" s="93">
        <v>2855</v>
      </c>
    </row>
    <row r="8" spans="1:7" s="88" customFormat="1" x14ac:dyDescent="0.25">
      <c r="A8" s="19" t="s">
        <v>647</v>
      </c>
      <c r="B8" s="19" t="s">
        <v>47</v>
      </c>
      <c r="C8" s="93">
        <v>2182</v>
      </c>
      <c r="D8" s="93">
        <v>2046.93</v>
      </c>
      <c r="E8" s="93">
        <v>2273</v>
      </c>
      <c r="F8" s="161">
        <v>2119.41</v>
      </c>
      <c r="G8" s="93">
        <v>2240</v>
      </c>
    </row>
    <row r="9" spans="1:7" s="88" customFormat="1" x14ac:dyDescent="0.25">
      <c r="A9" s="19" t="s">
        <v>648</v>
      </c>
      <c r="B9" s="19" t="s">
        <v>649</v>
      </c>
      <c r="C9" s="93">
        <v>6420</v>
      </c>
      <c r="D9" s="93">
        <v>6562.26</v>
      </c>
      <c r="E9" s="93">
        <v>6890</v>
      </c>
      <c r="F9" s="161">
        <v>7128.53</v>
      </c>
      <c r="G9" s="93">
        <v>7740</v>
      </c>
    </row>
    <row r="10" spans="1:7" s="88" customFormat="1" x14ac:dyDescent="0.25">
      <c r="A10" s="19" t="s">
        <v>650</v>
      </c>
      <c r="B10" s="19" t="s">
        <v>54</v>
      </c>
      <c r="C10" s="93">
        <v>500</v>
      </c>
      <c r="D10" s="93">
        <v>0</v>
      </c>
      <c r="E10" s="93">
        <v>500</v>
      </c>
      <c r="F10" s="161">
        <v>0</v>
      </c>
      <c r="G10" s="93">
        <v>500</v>
      </c>
    </row>
    <row r="11" spans="1:7" s="88" customFormat="1" x14ac:dyDescent="0.25">
      <c r="A11" s="19" t="s">
        <v>651</v>
      </c>
      <c r="B11" s="19" t="s">
        <v>652</v>
      </c>
      <c r="C11" s="93">
        <v>43600</v>
      </c>
      <c r="D11" s="93">
        <v>24789.81</v>
      </c>
      <c r="E11" s="93">
        <v>40000</v>
      </c>
      <c r="F11" s="161">
        <v>28213.19</v>
      </c>
      <c r="G11" s="93">
        <v>40000</v>
      </c>
    </row>
    <row r="12" spans="1:7" s="88" customFormat="1" x14ac:dyDescent="0.25">
      <c r="A12" s="19" t="s">
        <v>653</v>
      </c>
      <c r="B12" s="19" t="s">
        <v>654</v>
      </c>
      <c r="C12" s="93">
        <v>0</v>
      </c>
      <c r="D12" s="93">
        <v>6868.1</v>
      </c>
      <c r="E12" s="93">
        <v>0</v>
      </c>
      <c r="F12" s="161">
        <v>7966.22</v>
      </c>
      <c r="G12" s="93">
        <v>0</v>
      </c>
    </row>
    <row r="13" spans="1:7" s="88" customFormat="1" x14ac:dyDescent="0.25">
      <c r="A13" s="19" t="s">
        <v>700</v>
      </c>
      <c r="B13" s="19" t="s">
        <v>469</v>
      </c>
      <c r="C13" s="93"/>
      <c r="D13" s="93">
        <v>56.05</v>
      </c>
      <c r="E13" s="93"/>
      <c r="F13" s="161">
        <v>935.8</v>
      </c>
      <c r="G13" s="93"/>
    </row>
    <row r="14" spans="1:7" s="88" customFormat="1" ht="16.8" x14ac:dyDescent="0.4">
      <c r="A14" s="19" t="s">
        <v>655</v>
      </c>
      <c r="B14" s="19" t="s">
        <v>656</v>
      </c>
      <c r="C14" s="103">
        <v>0</v>
      </c>
      <c r="D14" s="103">
        <v>6858.58</v>
      </c>
      <c r="E14" s="103">
        <v>0</v>
      </c>
      <c r="F14" s="164">
        <v>8762.8700000000008</v>
      </c>
      <c r="G14" s="103">
        <v>0</v>
      </c>
    </row>
    <row r="15" spans="1:7" s="88" customFormat="1" ht="15.6" x14ac:dyDescent="0.3">
      <c r="A15" s="24" t="s">
        <v>643</v>
      </c>
      <c r="B15" s="26" t="s">
        <v>421</v>
      </c>
      <c r="C15" s="126">
        <f>SUM(C5:C14)</f>
        <v>92342</v>
      </c>
      <c r="D15" s="126">
        <f>SUM(D5:D14)</f>
        <v>84434.880000000005</v>
      </c>
      <c r="E15" s="126">
        <f>SUM(E5:E14)</f>
        <v>91042</v>
      </c>
      <c r="F15" s="162">
        <f>SUM(F5:F14)</f>
        <v>95806.36</v>
      </c>
      <c r="G15" s="174">
        <f>SUM(G5:G14)</f>
        <v>91447</v>
      </c>
    </row>
    <row r="16" spans="1:7" ht="15.6" x14ac:dyDescent="0.3">
      <c r="A16" s="135"/>
      <c r="B16" s="139"/>
      <c r="C16" s="140"/>
      <c r="D16" s="141"/>
      <c r="E16" s="142"/>
      <c r="F16" s="161"/>
      <c r="G16" s="93"/>
    </row>
    <row r="17" spans="1:7" ht="15.6" x14ac:dyDescent="0.3">
      <c r="A17" s="16"/>
      <c r="B17" s="190"/>
      <c r="C17" s="204" t="s">
        <v>414</v>
      </c>
      <c r="D17" s="204" t="s">
        <v>415</v>
      </c>
      <c r="E17" s="205" t="s">
        <v>615</v>
      </c>
      <c r="F17" s="206" t="s">
        <v>616</v>
      </c>
      <c r="G17" s="93"/>
    </row>
    <row r="18" spans="1:7" ht="15.6" x14ac:dyDescent="0.3">
      <c r="A18" s="16"/>
      <c r="B18" s="207" t="s">
        <v>824</v>
      </c>
      <c r="C18" s="184">
        <v>19656</v>
      </c>
      <c r="D18" s="183">
        <f t="shared" ref="D18" si="0">C18*0.0765</f>
        <v>1503.684</v>
      </c>
      <c r="E18" s="183">
        <f t="shared" ref="E18" si="1">C18*0.06</f>
        <v>1179.3599999999999</v>
      </c>
      <c r="F18" s="208">
        <v>7740</v>
      </c>
      <c r="G18" s="93"/>
    </row>
    <row r="19" spans="1:7" ht="15.6" x14ac:dyDescent="0.3">
      <c r="A19" s="16"/>
      <c r="B19" s="207" t="s">
        <v>825</v>
      </c>
      <c r="C19" s="188">
        <v>17856</v>
      </c>
      <c r="D19" s="185">
        <f t="shared" ref="D19" si="2">C19*0.0765</f>
        <v>1365.9839999999999</v>
      </c>
      <c r="E19" s="185">
        <f t="shared" ref="E19" si="3">C19*0.06</f>
        <v>1071.3599999999999</v>
      </c>
      <c r="F19" s="209">
        <v>0</v>
      </c>
      <c r="G19" s="93"/>
    </row>
    <row r="20" spans="1:7" ht="15.6" x14ac:dyDescent="0.3">
      <c r="A20" s="16"/>
      <c r="B20" s="190"/>
      <c r="C20" s="189">
        <f>SUM(C18:C19)</f>
        <v>37512</v>
      </c>
      <c r="D20" s="189">
        <f>SUM(D18:D19)</f>
        <v>2869.6679999999997</v>
      </c>
      <c r="E20" s="198">
        <f>SUM(E18:E19)</f>
        <v>2250.7199999999998</v>
      </c>
      <c r="F20" s="210">
        <f>SUM(F18:F19)</f>
        <v>7740</v>
      </c>
      <c r="G20" s="93"/>
    </row>
    <row r="21" spans="1:7" x14ac:dyDescent="0.25">
      <c r="A21" s="16"/>
      <c r="B21" s="16"/>
      <c r="C21" s="42"/>
      <c r="D21" s="42"/>
      <c r="E21" s="16"/>
      <c r="F21" s="161"/>
      <c r="G21" s="93"/>
    </row>
  </sheetData>
  <pageMargins left="0.7" right="0.7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21"/>
  <sheetViews>
    <sheetView workbookViewId="0">
      <selection activeCell="F18" sqref="F18"/>
    </sheetView>
  </sheetViews>
  <sheetFormatPr defaultRowHeight="15" x14ac:dyDescent="0.25"/>
  <cols>
    <col min="1" max="1" width="21.5546875" customWidth="1"/>
    <col min="2" max="2" width="39.44140625" bestFit="1" customWidth="1"/>
    <col min="3" max="3" width="11.44140625" style="95" bestFit="1" customWidth="1"/>
    <col min="4" max="4" width="17" style="95" bestFit="1" customWidth="1"/>
    <col min="5" max="5" width="11.44140625" bestFit="1" customWidth="1"/>
    <col min="6" max="6" width="12" style="94" customWidth="1"/>
    <col min="7" max="7" width="17.33203125" style="94" bestFit="1" customWidth="1"/>
  </cols>
  <sheetData>
    <row r="1" spans="1:7" ht="15.6" x14ac:dyDescent="0.3">
      <c r="A1" s="16"/>
      <c r="B1" s="16"/>
      <c r="C1" s="18" t="s">
        <v>410</v>
      </c>
      <c r="D1" s="18" t="s">
        <v>410</v>
      </c>
      <c r="E1" s="102" t="s">
        <v>755</v>
      </c>
      <c r="F1" s="102" t="s">
        <v>755</v>
      </c>
      <c r="G1" s="102" t="s">
        <v>756</v>
      </c>
    </row>
    <row r="2" spans="1:7" ht="15.6" x14ac:dyDescent="0.3">
      <c r="A2" s="92" t="s">
        <v>676</v>
      </c>
      <c r="B2" s="26"/>
      <c r="C2" s="17" t="s">
        <v>405</v>
      </c>
      <c r="D2" s="25" t="s">
        <v>412</v>
      </c>
      <c r="E2" s="102" t="s">
        <v>405</v>
      </c>
      <c r="F2" s="117" t="s">
        <v>409</v>
      </c>
      <c r="G2" s="107" t="s">
        <v>411</v>
      </c>
    </row>
    <row r="3" spans="1:7" x14ac:dyDescent="0.25">
      <c r="A3" s="46" t="s">
        <v>0</v>
      </c>
      <c r="B3" s="46" t="s">
        <v>451</v>
      </c>
      <c r="C3" s="79"/>
      <c r="D3" s="79"/>
      <c r="E3" s="93"/>
      <c r="F3" s="93"/>
      <c r="G3" s="93"/>
    </row>
    <row r="4" spans="1:7" x14ac:dyDescent="0.25">
      <c r="A4" s="19" t="s">
        <v>658</v>
      </c>
      <c r="B4" s="19" t="s">
        <v>463</v>
      </c>
      <c r="C4" s="93">
        <v>0</v>
      </c>
      <c r="D4" s="93">
        <v>0</v>
      </c>
      <c r="E4" s="93">
        <v>0</v>
      </c>
      <c r="F4" s="93">
        <v>0</v>
      </c>
      <c r="G4" s="93">
        <v>0</v>
      </c>
    </row>
    <row r="5" spans="1:7" x14ac:dyDescent="0.25">
      <c r="A5" s="19" t="s">
        <v>659</v>
      </c>
      <c r="B5" s="19" t="s">
        <v>660</v>
      </c>
      <c r="C5" s="93">
        <v>33000</v>
      </c>
      <c r="D5" s="93">
        <v>21571.75</v>
      </c>
      <c r="E5" s="93">
        <v>33000</v>
      </c>
      <c r="F5" s="93">
        <v>9271</v>
      </c>
      <c r="G5" s="93">
        <v>5000</v>
      </c>
    </row>
    <row r="6" spans="1:7" x14ac:dyDescent="0.25">
      <c r="A6" s="19" t="s">
        <v>661</v>
      </c>
      <c r="B6" s="19" t="s">
        <v>662</v>
      </c>
      <c r="C6" s="93">
        <v>2000</v>
      </c>
      <c r="D6" s="93">
        <v>1351.5</v>
      </c>
      <c r="E6" s="93">
        <v>2000</v>
      </c>
      <c r="F6" s="93">
        <v>1479</v>
      </c>
      <c r="G6" s="93">
        <v>2000</v>
      </c>
    </row>
    <row r="7" spans="1:7" x14ac:dyDescent="0.25">
      <c r="A7" s="19" t="s">
        <v>730</v>
      </c>
      <c r="B7" s="19" t="s">
        <v>731</v>
      </c>
      <c r="C7" s="93"/>
      <c r="D7" s="93">
        <v>5505.2</v>
      </c>
      <c r="E7" s="93"/>
      <c r="F7" s="93">
        <v>7169.6</v>
      </c>
      <c r="G7" s="93"/>
    </row>
    <row r="8" spans="1:7" x14ac:dyDescent="0.25">
      <c r="A8" s="19" t="s">
        <v>663</v>
      </c>
      <c r="B8" s="19" t="s">
        <v>664</v>
      </c>
      <c r="C8" s="93">
        <v>2000</v>
      </c>
      <c r="D8" s="93">
        <v>-114.37</v>
      </c>
      <c r="E8" s="93">
        <v>2000</v>
      </c>
      <c r="F8" s="93">
        <v>310.91000000000003</v>
      </c>
      <c r="G8" s="93">
        <v>2000</v>
      </c>
    </row>
    <row r="9" spans="1:7" x14ac:dyDescent="0.25">
      <c r="A9" s="19" t="s">
        <v>665</v>
      </c>
      <c r="B9" s="19" t="s">
        <v>666</v>
      </c>
      <c r="C9" s="93">
        <v>0</v>
      </c>
      <c r="D9" s="93">
        <v>0</v>
      </c>
      <c r="E9" s="93">
        <v>0</v>
      </c>
      <c r="F9" s="93">
        <v>300</v>
      </c>
      <c r="G9" s="93">
        <v>0</v>
      </c>
    </row>
    <row r="10" spans="1:7" x14ac:dyDescent="0.25">
      <c r="A10" s="19" t="s">
        <v>667</v>
      </c>
      <c r="B10" s="19" t="s">
        <v>668</v>
      </c>
      <c r="C10" s="93">
        <v>0</v>
      </c>
      <c r="D10" s="93">
        <v>0</v>
      </c>
      <c r="E10" s="93">
        <v>0</v>
      </c>
      <c r="F10" s="93">
        <v>0</v>
      </c>
      <c r="G10" s="93">
        <v>0</v>
      </c>
    </row>
    <row r="11" spans="1:7" x14ac:dyDescent="0.25">
      <c r="A11" s="19" t="s">
        <v>669</v>
      </c>
      <c r="B11" s="19" t="s">
        <v>670</v>
      </c>
      <c r="C11" s="93">
        <v>0</v>
      </c>
      <c r="D11" s="93">
        <v>326.83</v>
      </c>
      <c r="E11" s="93">
        <v>0</v>
      </c>
      <c r="F11" s="93">
        <v>271.10000000000002</v>
      </c>
      <c r="G11" s="93">
        <v>0</v>
      </c>
    </row>
    <row r="12" spans="1:7" x14ac:dyDescent="0.25">
      <c r="A12" s="19" t="s">
        <v>671</v>
      </c>
      <c r="B12" s="19" t="s">
        <v>672</v>
      </c>
      <c r="C12" s="93">
        <v>43000</v>
      </c>
      <c r="D12" s="93">
        <v>31324.26</v>
      </c>
      <c r="E12" s="130">
        <v>43000</v>
      </c>
      <c r="F12" s="93">
        <v>64157.55</v>
      </c>
      <c r="G12" s="130">
        <v>71000</v>
      </c>
    </row>
    <row r="13" spans="1:7" x14ac:dyDescent="0.25">
      <c r="A13" s="19" t="s">
        <v>673</v>
      </c>
      <c r="B13" s="19" t="s">
        <v>674</v>
      </c>
      <c r="C13" s="93">
        <v>0</v>
      </c>
      <c r="D13" s="93">
        <v>7481.05</v>
      </c>
      <c r="E13" s="93">
        <v>0</v>
      </c>
      <c r="F13" s="93">
        <v>7966.22</v>
      </c>
      <c r="G13" s="93">
        <v>0</v>
      </c>
    </row>
    <row r="14" spans="1:7" x14ac:dyDescent="0.25">
      <c r="A14" s="19" t="s">
        <v>675</v>
      </c>
      <c r="B14" s="19" t="s">
        <v>494</v>
      </c>
      <c r="C14" s="103">
        <v>0</v>
      </c>
      <c r="D14" s="103">
        <v>0</v>
      </c>
      <c r="E14" s="103">
        <v>0</v>
      </c>
      <c r="F14" s="93">
        <v>10000</v>
      </c>
      <c r="G14" s="103">
        <v>0</v>
      </c>
    </row>
    <row r="15" spans="1:7" x14ac:dyDescent="0.25">
      <c r="A15" s="19" t="s">
        <v>788</v>
      </c>
      <c r="B15" s="19" t="s">
        <v>789</v>
      </c>
      <c r="C15" s="93">
        <v>0</v>
      </c>
      <c r="D15" s="93">
        <v>28778.89</v>
      </c>
      <c r="E15" s="103"/>
      <c r="F15" s="103">
        <v>6375</v>
      </c>
      <c r="G15" s="103"/>
    </row>
    <row r="16" spans="1:7" ht="15.6" x14ac:dyDescent="0.3">
      <c r="A16" s="16"/>
      <c r="B16" s="25" t="s">
        <v>421</v>
      </c>
      <c r="C16" s="102">
        <f>SUM(C4:C15)</f>
        <v>80000</v>
      </c>
      <c r="D16" s="102">
        <f>SUM(D4:D15)</f>
        <v>96225.11</v>
      </c>
      <c r="E16" s="126">
        <f>SUM(E4:E14)</f>
        <v>80000</v>
      </c>
      <c r="F16" s="102">
        <f>SUM(F4:F15)</f>
        <v>107300.38</v>
      </c>
      <c r="G16" s="174">
        <f>SUM(G4:G14)</f>
        <v>80000</v>
      </c>
    </row>
    <row r="17" spans="1:7" ht="15.6" x14ac:dyDescent="0.3">
      <c r="A17" s="139" t="s">
        <v>785</v>
      </c>
      <c r="B17" s="139"/>
      <c r="C17" s="140"/>
      <c r="D17" s="141"/>
      <c r="E17" s="142"/>
      <c r="F17" s="130"/>
      <c r="G17" s="102"/>
    </row>
    <row r="18" spans="1:7" ht="15.6" x14ac:dyDescent="0.3">
      <c r="A18" s="48" t="s">
        <v>786</v>
      </c>
      <c r="B18" s="211" t="s">
        <v>828</v>
      </c>
      <c r="C18" s="39"/>
      <c r="D18" s="39"/>
      <c r="E18" s="87"/>
      <c r="F18" s="102"/>
      <c r="G18" s="93"/>
    </row>
    <row r="19" spans="1:7" ht="15.6" x14ac:dyDescent="0.3">
      <c r="A19" s="175">
        <v>16573</v>
      </c>
      <c r="B19" s="212" t="s">
        <v>826</v>
      </c>
      <c r="C19" s="108"/>
      <c r="D19" s="108"/>
      <c r="E19" s="47"/>
      <c r="F19" s="93"/>
      <c r="G19" s="93"/>
    </row>
    <row r="20" spans="1:7" ht="15.6" x14ac:dyDescent="0.3">
      <c r="A20" s="16"/>
      <c r="B20" s="25"/>
      <c r="C20" s="102"/>
      <c r="D20" s="102"/>
      <c r="E20" s="71"/>
      <c r="F20" s="102"/>
      <c r="G20" s="102"/>
    </row>
    <row r="21" spans="1:7" x14ac:dyDescent="0.25">
      <c r="A21" s="1"/>
      <c r="B21" s="1"/>
      <c r="C21" s="94"/>
      <c r="D21" s="94"/>
      <c r="E21" s="86"/>
      <c r="F21" s="86"/>
    </row>
  </sheetData>
  <pageMargins left="0.7" right="0.7" top="0.75" bottom="0.75" header="0.3" footer="0.3"/>
  <pageSetup paperSize="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9"/>
  <sheetViews>
    <sheetView workbookViewId="0">
      <selection activeCell="G9" sqref="G9"/>
    </sheetView>
  </sheetViews>
  <sheetFormatPr defaultColWidth="9.109375" defaultRowHeight="15" x14ac:dyDescent="0.25"/>
  <cols>
    <col min="1" max="1" width="36" style="1" bestFit="1" customWidth="1"/>
    <col min="2" max="2" width="22" style="1" bestFit="1" customWidth="1"/>
    <col min="3" max="3" width="11.109375" style="1" bestFit="1" customWidth="1"/>
    <col min="4" max="4" width="19.88671875" style="1" bestFit="1" customWidth="1"/>
    <col min="5" max="5" width="11.109375" style="1" bestFit="1" customWidth="1"/>
    <col min="6" max="6" width="19.88671875" style="94" bestFit="1" customWidth="1"/>
    <col min="7" max="7" width="23.5546875" style="94" customWidth="1"/>
    <col min="8" max="16384" width="9.109375" style="1"/>
  </cols>
  <sheetData>
    <row r="1" spans="1:7" ht="15.6" x14ac:dyDescent="0.3">
      <c r="A1" s="19"/>
      <c r="B1" s="15"/>
      <c r="C1" s="14" t="s">
        <v>410</v>
      </c>
      <c r="D1" s="26" t="s">
        <v>410</v>
      </c>
      <c r="E1" s="90" t="s">
        <v>755</v>
      </c>
      <c r="F1" s="41" t="s">
        <v>755</v>
      </c>
      <c r="G1" s="41" t="s">
        <v>756</v>
      </c>
    </row>
    <row r="2" spans="1:7" ht="15.6" x14ac:dyDescent="0.3">
      <c r="A2" s="14" t="s">
        <v>677</v>
      </c>
      <c r="B2" s="16"/>
      <c r="C2" s="36" t="s">
        <v>405</v>
      </c>
      <c r="D2" s="32" t="s">
        <v>412</v>
      </c>
      <c r="E2" s="90" t="s">
        <v>405</v>
      </c>
      <c r="F2" s="41" t="s">
        <v>413</v>
      </c>
      <c r="G2" s="41" t="s">
        <v>411</v>
      </c>
    </row>
    <row r="3" spans="1:7" ht="15.6" x14ac:dyDescent="0.3">
      <c r="A3" s="19" t="s">
        <v>0</v>
      </c>
      <c r="B3" s="19" t="s">
        <v>1</v>
      </c>
      <c r="C3" s="42"/>
      <c r="D3" s="36" t="s">
        <v>413</v>
      </c>
      <c r="E3" s="37"/>
      <c r="F3" s="41" t="s">
        <v>409</v>
      </c>
      <c r="G3" s="50"/>
    </row>
    <row r="4" spans="1:7" x14ac:dyDescent="0.25">
      <c r="A4" s="19" t="s">
        <v>678</v>
      </c>
      <c r="B4" s="15"/>
      <c r="C4" s="16"/>
      <c r="D4" s="16"/>
      <c r="E4" s="93"/>
      <c r="F4" s="93"/>
      <c r="G4" s="93"/>
    </row>
    <row r="5" spans="1:7" x14ac:dyDescent="0.25">
      <c r="A5" s="19" t="s">
        <v>679</v>
      </c>
      <c r="B5" s="19" t="s">
        <v>100</v>
      </c>
      <c r="C5" s="93">
        <v>3500</v>
      </c>
      <c r="D5" s="93">
        <v>2975</v>
      </c>
      <c r="E5" s="93">
        <v>3500</v>
      </c>
      <c r="F5" s="93">
        <v>0</v>
      </c>
      <c r="G5" s="93">
        <v>3500</v>
      </c>
    </row>
    <row r="6" spans="1:7" x14ac:dyDescent="0.25">
      <c r="A6" s="19" t="s">
        <v>680</v>
      </c>
      <c r="B6" s="19" t="s">
        <v>45</v>
      </c>
      <c r="C6" s="93">
        <v>350</v>
      </c>
      <c r="D6" s="93">
        <v>227.59</v>
      </c>
      <c r="E6" s="93">
        <v>350</v>
      </c>
      <c r="F6" s="93">
        <v>0</v>
      </c>
      <c r="G6" s="93">
        <v>350</v>
      </c>
    </row>
    <row r="7" spans="1:7" x14ac:dyDescent="0.25">
      <c r="A7" s="19" t="s">
        <v>681</v>
      </c>
      <c r="B7" s="19" t="s">
        <v>47</v>
      </c>
      <c r="C7" s="93">
        <v>0</v>
      </c>
      <c r="D7" s="93">
        <v>0</v>
      </c>
      <c r="E7" s="93">
        <v>0</v>
      </c>
      <c r="F7" s="93">
        <v>0</v>
      </c>
      <c r="G7" s="93">
        <v>0</v>
      </c>
    </row>
    <row r="8" spans="1:7" x14ac:dyDescent="0.25">
      <c r="A8" s="19" t="s">
        <v>682</v>
      </c>
      <c r="B8" s="19" t="s">
        <v>54</v>
      </c>
      <c r="C8" s="103">
        <v>150</v>
      </c>
      <c r="D8" s="103">
        <v>0</v>
      </c>
      <c r="E8" s="103">
        <v>150</v>
      </c>
      <c r="F8" s="103">
        <v>0</v>
      </c>
      <c r="G8" s="103">
        <v>150</v>
      </c>
    </row>
    <row r="9" spans="1:7" ht="15.6" x14ac:dyDescent="0.3">
      <c r="A9" s="14" t="s">
        <v>421</v>
      </c>
      <c r="B9" s="25"/>
      <c r="C9" s="102">
        <f>SUM(C5:C8)</f>
        <v>4000</v>
      </c>
      <c r="D9" s="102">
        <f>SUM(D5:D8)</f>
        <v>3202.59</v>
      </c>
      <c r="E9" s="126">
        <f>SUM(E5:E8)</f>
        <v>4000</v>
      </c>
      <c r="F9" s="102">
        <v>0</v>
      </c>
      <c r="G9" s="174">
        <f>SUM(G5:G8)</f>
        <v>4000</v>
      </c>
    </row>
  </sheetData>
  <pageMargins left="0.7" right="0.7" top="0.75" bottom="0.75" header="0.3" footer="0.3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GENERAL FUND EXPENDITURES</vt:lpstr>
      <vt:lpstr>GENERAL FUND REVENUE</vt:lpstr>
      <vt:lpstr>CAPITAL OUTLAY EXPENDITURES</vt:lpstr>
      <vt:lpstr>CAPITAL OUTLAY REVENUE</vt:lpstr>
      <vt:lpstr>SPECIAL ED EXPENDITURES</vt:lpstr>
      <vt:lpstr>SPECIAL ED REVENUE</vt:lpstr>
      <vt:lpstr>SFS EXPENDITURES</vt:lpstr>
      <vt:lpstr>SFS REVENUE</vt:lpstr>
      <vt:lpstr>ENTERPRISE EXPENDITURES</vt:lpstr>
      <vt:lpstr>ENTERPRISE FUND REVENUE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Easthouse</dc:creator>
  <cp:lastModifiedBy>Dianne Easthouse</cp:lastModifiedBy>
  <cp:lastPrinted>2021-08-12T14:51:03Z</cp:lastPrinted>
  <dcterms:created xsi:type="dcterms:W3CDTF">2019-03-18T14:27:26Z</dcterms:created>
  <dcterms:modified xsi:type="dcterms:W3CDTF">2021-08-23T20:28:22Z</dcterms:modified>
</cp:coreProperties>
</file>